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565" yWindow="60" windowWidth="13635" windowHeight="11760" tabRatio="934"/>
  </bookViews>
  <sheets>
    <sheet name="Couverture" sheetId="104" r:id="rId1"/>
    <sheet name="page 1 AVANT PROPOS " sheetId="48" r:id="rId2"/>
    <sheet name="page 2 SOMMAIRE" sheetId="47" r:id="rId3"/>
    <sheet name="page 3 SOMMAIRE" sheetId="52" r:id="rId4"/>
    <sheet name="page 4 blanche" sheetId="53" r:id="rId5"/>
    <sheet name="page 5 Démo" sheetId="98" r:id="rId6"/>
    <sheet name="page 6 Démo" sheetId="54" r:id="rId7"/>
    <sheet name="page 7 Démo" sheetId="55" r:id="rId8"/>
    <sheet name="page 8 Démo" sheetId="57" r:id="rId9"/>
    <sheet name="page 9 Ville" sheetId="59" r:id="rId10"/>
    <sheet name="page 10 Pauvreté" sheetId="103" r:id="rId11"/>
    <sheet name="page 11 Pauvreté " sheetId="62" r:id="rId12"/>
    <sheet name="page 12 Pauvreté" sheetId="119" r:id="rId13"/>
    <sheet name="page 13 Pauvreté" sheetId="61" r:id="rId14"/>
    <sheet name="page 14 Pauvreté" sheetId="63" r:id="rId15"/>
    <sheet name="page 15 Pauvreté" sheetId="64" r:id="rId16"/>
    <sheet name="page 16 Pauvreté " sheetId="65" r:id="rId17"/>
    <sheet name="page 17 Pauvreté" sheetId="66" r:id="rId18"/>
    <sheet name="page 18 pauvreté" sheetId="105" r:id="rId19"/>
    <sheet name="page 19 Pauvreté" sheetId="68" r:id="rId20"/>
    <sheet name="page 20 Pauvreté" sheetId="69" r:id="rId21"/>
    <sheet name="page 21 Handicap" sheetId="79" r:id="rId22"/>
    <sheet name="page 22 Handicap " sheetId="80" r:id="rId23"/>
    <sheet name="page 23 Handicap " sheetId="81" r:id="rId24"/>
    <sheet name="page 24 Logement" sheetId="42" r:id="rId25"/>
    <sheet name="page 25 Logement" sheetId="72" r:id="rId26"/>
    <sheet name="page 26 Logement" sheetId="70" r:id="rId27"/>
    <sheet name="page 27 - Logement" sheetId="108" r:id="rId28"/>
    <sheet name="page 28 Logement" sheetId="73" r:id="rId29"/>
    <sheet name="page 29 Jeunesse" sheetId="37" r:id="rId30"/>
    <sheet name="page 30 Jeunesse" sheetId="74" r:id="rId31"/>
    <sheet name="page 31 Jeunesse" sheetId="78" r:id="rId32"/>
    <sheet name="page 32 Jeunesse" sheetId="75" r:id="rId33"/>
    <sheet name="page 33 Jeunesse" sheetId="76" r:id="rId34"/>
    <sheet name="page 34 Jeunesse" sheetId="110" r:id="rId35"/>
    <sheet name="page 35 Enfance" sheetId="77" r:id="rId36"/>
    <sheet name="page 36 Enfance" sheetId="112" r:id="rId37"/>
    <sheet name="page 37 Enfance" sheetId="82" r:id="rId38"/>
    <sheet name="page 38 Enfance" sheetId="83" r:id="rId39"/>
    <sheet name="page 39 Immigration" sheetId="86" r:id="rId40"/>
    <sheet name="page 40 Immigration " sheetId="114" r:id="rId41"/>
    <sheet name="page 41 Immigration" sheetId="115" r:id="rId42"/>
    <sheet name="page 42 Immigration" sheetId="116" r:id="rId43"/>
    <sheet name="page 43 Immigration" sheetId="117" r:id="rId44"/>
    <sheet name="page 44 Sport" sheetId="44" r:id="rId45"/>
    <sheet name="page 45 sport" sheetId="88" r:id="rId46"/>
    <sheet name="page 46 Sport " sheetId="109" r:id="rId47"/>
    <sheet name="page 47 Sport" sheetId="89" r:id="rId48"/>
    <sheet name="page 48 Diplômes" sheetId="91" r:id="rId49"/>
    <sheet name="page 49 Diplômes" sheetId="43" r:id="rId50"/>
    <sheet name="page 50 Diplômes" sheetId="90" r:id="rId51"/>
    <sheet name="page 51 Assoc" sheetId="97" r:id="rId52"/>
    <sheet name="page 52 Assoc" sheetId="93" r:id="rId53"/>
    <sheet name="page 53 Assoc" sheetId="107" r:id="rId54"/>
    <sheet name="page 54 Assoc" sheetId="95" r:id="rId55"/>
    <sheet name="page 55 Assoc" sheetId="96" r:id="rId56"/>
    <sheet name="page 56 Assoc" sheetId="92" r:id="rId57"/>
    <sheet name="page 57 POUR EN SAVOIR +" sheetId="99" r:id="rId58"/>
    <sheet name="page 58 GLOSSAIRE 1" sheetId="100" r:id="rId59"/>
    <sheet name="page 59 GLOSSAIRE 2" sheetId="101" r:id="rId60"/>
    <sheet name="page 60 ADRESSES UTILES" sheetId="102" r:id="rId61"/>
    <sheet name="4ème de COUVERTURE" sheetId="50" r:id="rId62"/>
  </sheets>
  <definedNames>
    <definedName name="_xlnm._FilterDatabase" localSheetId="11" hidden="1">'page 11 Pauvreté '!$A$3:$L$3</definedName>
    <definedName name="_xlnm._FilterDatabase" localSheetId="12" hidden="1">'page 12 Pauvreté'!$A$4:$L$4</definedName>
    <definedName name="N100BE" localSheetId="11">'page 11 Pauvreté '!#REF!</definedName>
    <definedName name="N100BE" localSheetId="12">'page 12 Pauvreté'!#REF!</definedName>
    <definedName name="N100BE" localSheetId="17">'page 17 Pauvreté'!#REF!</definedName>
    <definedName name="N100BE" localSheetId="18">'page 18 pauvreté'!#REF!</definedName>
    <definedName name="N100BE" localSheetId="19">'page 19 Pauvreté'!#REF!</definedName>
    <definedName name="N100BE" localSheetId="20">'page 20 Pauvreté'!#REF!</definedName>
    <definedName name="N100BE" localSheetId="21">'page 21 Handicap'!#REF!</definedName>
    <definedName name="N100BE" localSheetId="22">'page 22 Handicap '!#REF!</definedName>
    <definedName name="N100BE" localSheetId="23">'page 23 Handicap '!#REF!</definedName>
    <definedName name="N100BE" localSheetId="38">'page 38 Enfance'!#REF!</definedName>
    <definedName name="_xlnm.Print_Area" localSheetId="19">'page 19 Pauvreté'!$A$1:$H$33</definedName>
    <definedName name="_xlnm.Print_Area" localSheetId="2">'page 2 SOMMAIRE'!$A$1:$E$22</definedName>
    <definedName name="_xlnm.Print_Area" localSheetId="22">'page 22 Handicap '!$A$1:$H$25</definedName>
    <definedName name="_xlnm.Print_Area" localSheetId="28">'page 28 Logement'!$A$1:$K$33</definedName>
    <definedName name="_xlnm.Print_Area" localSheetId="30">'page 30 Jeunesse'!$A$1:$H$22</definedName>
    <definedName name="_xlnm.Print_Area" localSheetId="34">'page 34 Jeunesse'!$A$1:$H$34</definedName>
    <definedName name="_xlnm.Print_Area" localSheetId="36">'page 36 Enfance'!$A$1:$I$29</definedName>
    <definedName name="_xlnm.Print_Area" localSheetId="37">'page 37 Enfance'!$A$1:$H$37</definedName>
    <definedName name="_xlnm.Print_Area" localSheetId="48">'page 48 Diplômes'!$A$1:$D$34</definedName>
    <definedName name="_xlnm.Print_Area" localSheetId="50">'page 50 Diplômes'!$A$1:$G$31</definedName>
    <definedName name="_xlnm.Print_Area" localSheetId="51">'page 51 Assoc'!$A$1:$H$26</definedName>
  </definedNames>
  <calcPr calcId="145621"/>
</workbook>
</file>

<file path=xl/calcChain.xml><?xml version="1.0" encoding="utf-8"?>
<calcChain xmlns="http://schemas.openxmlformats.org/spreadsheetml/2006/main">
  <c r="B2" i="52" l="1"/>
  <c r="B3" i="52" s="1"/>
  <c r="B4" i="52" s="1"/>
  <c r="B5" i="52" s="1"/>
  <c r="B7" i="52" s="1"/>
  <c r="B8" i="52" s="1"/>
  <c r="B9" i="52" s="1"/>
  <c r="B10" i="52" s="1"/>
  <c r="B11" i="52" s="1"/>
  <c r="B12" i="52" s="1"/>
  <c r="B14" i="52" s="1"/>
  <c r="B15" i="52" s="1"/>
  <c r="B16" i="52" s="1"/>
  <c r="B17" i="52" s="1"/>
  <c r="B18" i="52" s="1"/>
  <c r="E1" i="52" s="1"/>
  <c r="E2" i="52" s="1"/>
  <c r="E3" i="52" s="1"/>
  <c r="E4" i="52" s="1"/>
  <c r="E6" i="52" s="1"/>
  <c r="E7" i="52" s="1"/>
  <c r="E8" i="52" s="1"/>
  <c r="E9" i="52" s="1"/>
  <c r="E10" i="52" s="1"/>
  <c r="E11" i="52" s="1"/>
  <c r="E12" i="52" s="1"/>
  <c r="E14" i="52" s="1"/>
  <c r="E16" i="52" s="1"/>
  <c r="E18" i="52" s="1"/>
  <c r="B4" i="47"/>
  <c r="B5" i="47" s="1"/>
  <c r="B6" i="47" s="1"/>
  <c r="B7" i="47" s="1"/>
  <c r="B9" i="47" s="1"/>
  <c r="B12" i="47"/>
  <c r="B13" i="47" s="1"/>
  <c r="B14" i="47" s="1"/>
  <c r="B15" i="47" l="1"/>
  <c r="B16" i="47" s="1"/>
  <c r="B17" i="47" s="1"/>
  <c r="B18" i="47" s="1"/>
  <c r="B19" i="47" s="1"/>
  <c r="B20" i="47" s="1"/>
  <c r="B21" i="47" s="1"/>
  <c r="B22" i="47" s="1"/>
  <c r="B23" i="47" s="1"/>
  <c r="E3" i="47" s="1"/>
  <c r="E4" i="47" s="1"/>
  <c r="E5" i="47" s="1"/>
  <c r="E6" i="47" s="1"/>
  <c r="E8" i="47" s="1"/>
  <c r="E9" i="47" s="1"/>
  <c r="E10" i="47" s="1"/>
  <c r="E11" i="47" s="1"/>
  <c r="E12" i="47" s="1"/>
  <c r="E13" i="47" s="1"/>
  <c r="E15" i="47" s="1"/>
  <c r="E16" i="47" s="1"/>
  <c r="E17" i="47" s="1"/>
  <c r="E18" i="47" s="1"/>
  <c r="E19" i="47" s="1"/>
  <c r="E20" i="47" s="1"/>
  <c r="E21" i="47" s="1"/>
</calcChain>
</file>

<file path=xl/sharedStrings.xml><?xml version="1.0" encoding="utf-8"?>
<sst xmlns="http://schemas.openxmlformats.org/spreadsheetml/2006/main" count="1736" uniqueCount="1067">
  <si>
    <t>Institut National de la Santé et de la Recherche Médicale</t>
  </si>
  <si>
    <t>DARES</t>
  </si>
  <si>
    <t>DIRECCTE</t>
  </si>
  <si>
    <t>DEPP</t>
  </si>
  <si>
    <t>SCOLARITE, FORMATION, INSERTION</t>
  </si>
  <si>
    <t xml:space="preserve">  En emploi, y compris apprentissage (en %)</t>
  </si>
  <si>
    <t xml:space="preserve">Aides et compensations </t>
  </si>
  <si>
    <t xml:space="preserve">Mesures de PJ des majeurs vulnérables </t>
  </si>
  <si>
    <t>PROTECTION JURIDIQUE DES MAJEURS VULNERABLES</t>
  </si>
  <si>
    <t>(1) Uniquement services tutélaires</t>
  </si>
  <si>
    <t>ENFANCE, PROTECTION DE L'ENFANCE</t>
  </si>
  <si>
    <t>Protection de l'enfance</t>
  </si>
  <si>
    <t xml:space="preserve">DIPLOMES DELIVRES </t>
  </si>
  <si>
    <t>Créations d'associations pour 1000 hab</t>
  </si>
  <si>
    <t>Nb mesures pour 1000 hab. 18 ans et plus</t>
  </si>
  <si>
    <t>URSSAF</t>
  </si>
  <si>
    <t>MSA</t>
  </si>
  <si>
    <t>Union de Recouvrement de la Sécurité Sociale et des Allocations Familiales</t>
  </si>
  <si>
    <t>Mutualité Sociale Agricole</t>
  </si>
  <si>
    <t>Caisse nationale de l'assurance maladie des travailleurs salariés</t>
  </si>
  <si>
    <t>garçons de 20-24 ans</t>
  </si>
  <si>
    <t>filles de 20-24 ans</t>
  </si>
  <si>
    <t>(3) Contrat Unique d'Insertion - Contrat d'Accompagnement dans l'Emploi</t>
  </si>
  <si>
    <t>(4) Contrat Unique d'Insertion - Contrat Initiative Emploi</t>
  </si>
  <si>
    <t>DREES</t>
  </si>
  <si>
    <t xml:space="preserve">   Fins de CDD</t>
  </si>
  <si>
    <t xml:space="preserve">   Fins de mission d'intérim</t>
  </si>
  <si>
    <t xml:space="preserve">   Licenciements économiques (1)</t>
  </si>
  <si>
    <t xml:space="preserve">   Démissions</t>
  </si>
  <si>
    <t xml:space="preserve">   Premières entrées</t>
  </si>
  <si>
    <t xml:space="preserve">   Reprises d'activité</t>
  </si>
  <si>
    <t xml:space="preserve">   Reprises d'emploi déclarées</t>
  </si>
  <si>
    <t xml:space="preserve">   Entrées en stage</t>
  </si>
  <si>
    <t xml:space="preserve">      dont maladies</t>
  </si>
  <si>
    <t xml:space="preserve">   Défauts d'actualisation</t>
  </si>
  <si>
    <t xml:space="preserve">   Radiations administratives</t>
  </si>
  <si>
    <t xml:space="preserve">présentant les principaux indicateurs et statistiques disponibles </t>
  </si>
  <si>
    <t>des domaines de la cohésion sociale, de la jeunesse et des sports</t>
  </si>
  <si>
    <t xml:space="preserve">nb logts suroccupés </t>
  </si>
  <si>
    <t>pour la région Pays de la Loire et ses cinq départements.</t>
  </si>
  <si>
    <t>SOMMAIRE</t>
  </si>
  <si>
    <t>ADRESSES UTILES</t>
  </si>
  <si>
    <t>Maine-et-Loire</t>
  </si>
  <si>
    <r>
      <t>(1)</t>
    </r>
    <r>
      <rPr>
        <i/>
        <sz val="7"/>
        <color indexed="8"/>
        <rFont val="Calibri"/>
        <family val="2"/>
      </rPr>
      <t xml:space="preserve"> Provenant de ménages ne résidant pas dans le parc social HLM</t>
    </r>
  </si>
  <si>
    <r>
      <t>(2)</t>
    </r>
    <r>
      <rPr>
        <i/>
        <sz val="7"/>
        <color indexed="8"/>
        <rFont val="Calibri"/>
        <family val="2"/>
      </rPr>
      <t xml:space="preserve"> Provenant de ménages résidant dans le parc social HLM</t>
    </r>
  </si>
  <si>
    <t>AUTRES MINIMA SOCIAUX</t>
  </si>
  <si>
    <t xml:space="preserve">  Elèves, étudiantes, stagiaires (en %)</t>
  </si>
  <si>
    <t xml:space="preserve">  Elèves, étudiants, stagiaires (en %)</t>
  </si>
  <si>
    <t xml:space="preserve">   25-49 ans</t>
  </si>
  <si>
    <t xml:space="preserve">   50 ans et plus</t>
  </si>
  <si>
    <t>Demandeurs (A, B, C) de moins d'un an</t>
  </si>
  <si>
    <t>Population couverte par le RSA (2)</t>
  </si>
  <si>
    <t>IMMIGRATION</t>
  </si>
  <si>
    <t>Données générales</t>
  </si>
  <si>
    <t>Indicateurs démographiques</t>
  </si>
  <si>
    <t>Répartition par âge de la population</t>
  </si>
  <si>
    <t>Structure par âge de la population</t>
  </si>
  <si>
    <t>Demandeurs d’emploi</t>
  </si>
  <si>
    <t>Dépenses d’aides sociales – Compétence de l’Etat</t>
  </si>
  <si>
    <t>Diplômes délivrés dans le champ du sport et de l’animation</t>
  </si>
  <si>
    <t>Diplômes délivrés dans le champ des formations sociales</t>
  </si>
  <si>
    <t>Parc locatif social</t>
  </si>
  <si>
    <t>Demande locative sociale</t>
  </si>
  <si>
    <t>Equipements d’hébergement social</t>
  </si>
  <si>
    <t>SPORTS</t>
  </si>
  <si>
    <t>Recours au Droit au Logement Opposable (DALO)</t>
  </si>
  <si>
    <t>Pratiques sportives</t>
  </si>
  <si>
    <t>JEUNESSE</t>
  </si>
  <si>
    <t>Le sport de haut niveau</t>
  </si>
  <si>
    <t>La jeunesse en Pays de la Loire</t>
  </si>
  <si>
    <t>Equipements sportifs</t>
  </si>
  <si>
    <t>Accueil des enfants d’âge préscolaire</t>
  </si>
  <si>
    <t>GLOSSAIRE des SIGLES et des INSTITUTIONS</t>
  </si>
  <si>
    <t>AVANT-PROPOS</t>
  </si>
  <si>
    <t>Autres minima sociaux</t>
  </si>
  <si>
    <t>Revenus et inégalités de revenus</t>
  </si>
  <si>
    <t>PAUVRETE et PRECARITE</t>
  </si>
  <si>
    <t>Diplôme supérieur en travail social / Ingénieur social (DEIS)</t>
  </si>
  <si>
    <t>(1) Y compris fins de conventions de conversion, de Projet d'Action Personnalisé (PAP) anticipés et de Convention de Reclassement Personnalisée (CRP)</t>
  </si>
  <si>
    <t>PLAI</t>
  </si>
  <si>
    <t>PLUS</t>
  </si>
  <si>
    <t>DIPLÔMES DELIVRES dans le CHAMP du SPORT et de L’ANIMATION</t>
  </si>
  <si>
    <t>Niveau V</t>
  </si>
  <si>
    <r>
      <t xml:space="preserve">BAPAAT </t>
    </r>
    <r>
      <rPr>
        <sz val="6"/>
        <color indexed="8"/>
        <rFont val="Calibri"/>
        <family val="2"/>
      </rPr>
      <t>(Loisirs tout public, loisirs du jeune et de l'enfant, loisirs de pleine nature)</t>
    </r>
  </si>
  <si>
    <r>
      <t xml:space="preserve">BE </t>
    </r>
    <r>
      <rPr>
        <sz val="6"/>
        <color indexed="8"/>
        <rFont val="Calibri"/>
        <family val="2"/>
      </rPr>
      <t>Alpinisme - accompagnateur moyenne montagne</t>
    </r>
  </si>
  <si>
    <t xml:space="preserve">BAFA : Brevet d'Aptitude aux Fonctions d'Animateur </t>
  </si>
  <si>
    <t>TOTAL DIPLOMES DELIVRES</t>
  </si>
  <si>
    <t>Fonction d'encadrement et de responsable d'unité d'intervention sociale (CAFERUIS)</t>
  </si>
  <si>
    <t>Pays de la Loire*</t>
  </si>
  <si>
    <t>France** métropolitaine</t>
  </si>
  <si>
    <t xml:space="preserve">  Fédérations unisport olympiques</t>
  </si>
  <si>
    <t xml:space="preserve">  Fédérations unisport non olympiques</t>
  </si>
  <si>
    <t xml:space="preserve">  Fédérations multisports</t>
  </si>
  <si>
    <t xml:space="preserve">    Part des licences féminines (en %)</t>
  </si>
  <si>
    <t>Licences sportives pour 100 habitants</t>
  </si>
  <si>
    <t xml:space="preserve">  Part des femmes (en %)</t>
  </si>
  <si>
    <t>Garçons</t>
  </si>
  <si>
    <t xml:space="preserve">   Moins de 15 ans</t>
  </si>
  <si>
    <t xml:space="preserve">   De 15 à 24 ans</t>
  </si>
  <si>
    <t>Filles</t>
  </si>
  <si>
    <t>Ensemble</t>
  </si>
  <si>
    <t>LOGEMENT DES JEUNES</t>
  </si>
  <si>
    <t>Cohabitation familiale des jeunes de 20 à 24 ans</t>
  </si>
  <si>
    <t>Jeunes hommes vivant chez leurs parents</t>
  </si>
  <si>
    <t>Jeunes filles vivant chez leurs parents</t>
  </si>
  <si>
    <t xml:space="preserve">Jeunes habitant hors du domicile parental </t>
  </si>
  <si>
    <t>CONDUITES A RISQUES, MORTALITE</t>
  </si>
  <si>
    <t>Personnes majeures sous mesures de protection juridique (1)</t>
  </si>
  <si>
    <t>Bénéficiaires d'une PJM nouvelle (entrées)</t>
  </si>
  <si>
    <t>Consommation des garçons de 17 ans (%)</t>
  </si>
  <si>
    <t>Consommation des filles de 17 ans (%)</t>
  </si>
  <si>
    <t>Scolarité, formation, insertion</t>
  </si>
  <si>
    <t>LE SPORT de HAUT NIVEAU</t>
  </si>
  <si>
    <t xml:space="preserve">  Pôles France </t>
  </si>
  <si>
    <t xml:space="preserve">  Pôles Espoirs</t>
  </si>
  <si>
    <t>EQUIPEMENTS SPORTIFS</t>
  </si>
  <si>
    <r>
      <t xml:space="preserve">Equipements sportifs </t>
    </r>
    <r>
      <rPr>
        <b/>
        <sz val="6"/>
        <color indexed="8"/>
        <rFont val="Calibri"/>
        <family val="2"/>
      </rPr>
      <t xml:space="preserve">(hors sports de nature)   </t>
    </r>
  </si>
  <si>
    <t>EMPLOIS SALARIES dans des ACTIVITES ECONOMIQUES liées au SPORT</t>
  </si>
  <si>
    <t>INDICATEURS DEMOGRAPHIQUES</t>
  </si>
  <si>
    <t>Source : Pôle Emploi, DARES (Statistiques du marché du travail), DIRECCTE (traitement ESE)</t>
  </si>
  <si>
    <t xml:space="preserve">DEMANDEURS D'EMPLOI de LONGUE DUREE (plus d'un an) par SEXE et par AGE </t>
  </si>
  <si>
    <r>
      <t>(1)</t>
    </r>
    <r>
      <rPr>
        <i/>
        <sz val="7"/>
        <color indexed="8"/>
        <rFont val="Calibri"/>
        <family val="2"/>
      </rPr>
      <t xml:space="preserve"> Personnes étrangères nées à l’étranger et résidant en France, y compris celles d’entre elles qui sont devenues françaises par acquisition</t>
    </r>
  </si>
  <si>
    <t xml:space="preserve">   Dont résidences principales</t>
  </si>
  <si>
    <t>Taux de vacance (3)</t>
  </si>
  <si>
    <t xml:space="preserve">   Etablissements d'accueil mère-enfant</t>
  </si>
  <si>
    <t xml:space="preserve">   Pouponnières à caractère social</t>
  </si>
  <si>
    <t xml:space="preserve">   Foyers de l'enfance</t>
  </si>
  <si>
    <t xml:space="preserve">   Maisons d'enfants à caractère social</t>
  </si>
  <si>
    <t xml:space="preserve">   Centres de placement familial social</t>
  </si>
  <si>
    <t xml:space="preserve">   Bénéficiaires % hab. de 20 à 64 ans</t>
  </si>
  <si>
    <t>TOTAL DIPLOMES DELIVRES (1)</t>
  </si>
  <si>
    <t>PRATIQUES SPORTIVES</t>
  </si>
  <si>
    <t>CREATIONS D'ASSOCIATIONS</t>
  </si>
  <si>
    <t>Action caritative et humanitaire</t>
  </si>
  <si>
    <t>Action sociale et santé</t>
  </si>
  <si>
    <t>Défense des droits et des causes</t>
  </si>
  <si>
    <t>Education, formation, insertion</t>
  </si>
  <si>
    <t>Sport</t>
  </si>
  <si>
    <t>Culture</t>
  </si>
  <si>
    <t>Loisirs et vie sociale</t>
  </si>
  <si>
    <t>Autres</t>
  </si>
  <si>
    <t>ASSOCIATIONS EMPLOYEURS</t>
  </si>
  <si>
    <t>Agriculture, sylviculture et pêche</t>
  </si>
  <si>
    <t>Industrie, construction</t>
  </si>
  <si>
    <t xml:space="preserve">    dont enseignement</t>
  </si>
  <si>
    <t xml:space="preserve">    dont santé </t>
  </si>
  <si>
    <t xml:space="preserve">    dont action sociale</t>
  </si>
  <si>
    <t>EFFECTIFS SALARIES DANS LES  ASSOCIATIONS</t>
  </si>
  <si>
    <t xml:space="preserve">Salariés par activité économique </t>
  </si>
  <si>
    <t>Champ : postes de travail au 31 décembre (hors intérimaires et postes annexes)</t>
  </si>
  <si>
    <t xml:space="preserve">ETP par activité économique </t>
  </si>
  <si>
    <t>Source : Insee (Clap)</t>
  </si>
  <si>
    <t>Champ : postes de travail dans l'année en équivalent temps plein (hors intérimaires)</t>
  </si>
  <si>
    <t>POIDS DE L'ECONOMIE SOCIALE ET SOLIDAIRE DANS L'EMPLOI TOTAL</t>
  </si>
  <si>
    <t>(1) poids mesuré en ETP par rapport aux postes de travail dans l'année (hors intérimaires)</t>
  </si>
  <si>
    <t>POIDS DES REMUNERATIONS BRUTES DES ASSOCIATIONS DANS L'ENSEMBLE DES REMUNERATIONS</t>
  </si>
  <si>
    <t>Champ : rémunérations brutes versées dans l'année</t>
  </si>
  <si>
    <t>DONNEES GENERALES</t>
  </si>
  <si>
    <t xml:space="preserve">Nb équivalents temps plein (ETP) </t>
  </si>
  <si>
    <t xml:space="preserve">   Bénéficiaires de la PCH (2) et de </t>
  </si>
  <si>
    <t>nb élèves 1er degré</t>
  </si>
  <si>
    <t>nb élèves 2e degré</t>
  </si>
  <si>
    <t>nb élèves total</t>
  </si>
  <si>
    <t>Ensemble des éléves (public et privé ; handicapés ou non)</t>
  </si>
  <si>
    <t>Allocation Supplém. Vieillesse (ASV) et</t>
  </si>
  <si>
    <t xml:space="preserve">(1) Allocation chômage pour les demandeurs d'emploi ayant épuisé leurs droits à l'assurance chômage et justifiant d'au moins 5 années </t>
  </si>
  <si>
    <t>Exercées par des  services mandataires</t>
  </si>
  <si>
    <t>Exercées par des mandataires physiques</t>
  </si>
  <si>
    <t xml:space="preserve">Ratio demandes satisfaites </t>
  </si>
  <si>
    <t xml:space="preserve">Centres Hébergement &amp; Réinsertion Sociale </t>
  </si>
  <si>
    <t xml:space="preserve">  PLAI (Prêt Locatif Aidé d'Intégration)</t>
  </si>
  <si>
    <t xml:space="preserve">  PLUS  (Prêt locatif à usage social)</t>
  </si>
  <si>
    <t xml:space="preserve">Part jeunes de 17 ans à faibles capacités </t>
  </si>
  <si>
    <t>Difficultés scolaires (1)</t>
  </si>
  <si>
    <t>Centres provisoires d'hébergement</t>
  </si>
  <si>
    <t>Moins de 25 ans dans la population</t>
  </si>
  <si>
    <t>Ensemble jeunes vivant chez leurs parents</t>
  </si>
  <si>
    <t>(1) au moins une cigarette par jour</t>
  </si>
  <si>
    <t>(2) au moins dix usages dans le mois</t>
  </si>
  <si>
    <t>(1) Enseignements public et privé</t>
  </si>
  <si>
    <t>% diplômés sup chez 25-34 ans non étudiants</t>
  </si>
  <si>
    <t>% non-diplômés / 20-24 ans ni élèv. ni étud.</t>
  </si>
  <si>
    <t>Enseign. discipl. sportives et activités loisirs</t>
  </si>
  <si>
    <t>Fab. bicyclettes et véhicules pour invalides</t>
  </si>
  <si>
    <t>Commerce détail articles sport magasin spéc.</t>
  </si>
  <si>
    <t>Location, location-bail articles loisirs et sport</t>
  </si>
  <si>
    <r>
      <t>BPJEPS</t>
    </r>
    <r>
      <rPr>
        <sz val="7"/>
        <color indexed="8"/>
        <rFont val="Calibri"/>
        <family val="2"/>
      </rPr>
      <t xml:space="preserve"> </t>
    </r>
    <r>
      <rPr>
        <sz val="6"/>
        <color indexed="8"/>
        <rFont val="Calibri"/>
        <family val="2"/>
      </rPr>
      <t xml:space="preserve">(Activités équestres, activités gymniques de la forme et de la force, activités physiques </t>
    </r>
  </si>
  <si>
    <t>DIPLÔMES NON PROFESSIONNELS</t>
  </si>
  <si>
    <t>Commerce, transports, héberg. restauration</t>
  </si>
  <si>
    <t>Administration publique, enseignement,</t>
  </si>
  <si>
    <t xml:space="preserve"> santé humaine et action sociale</t>
  </si>
  <si>
    <t xml:space="preserve">Part des mutuelles, coopératives </t>
  </si>
  <si>
    <t>et fondations dans l'emploi total (1)</t>
  </si>
  <si>
    <t xml:space="preserve">Part rémunérations brutes des associations </t>
  </si>
  <si>
    <t>25-54 ans</t>
  </si>
  <si>
    <t>DEMOGRAPHIE</t>
  </si>
  <si>
    <t>Direction départementale de la Cohésion Sociale du Maine et Loire – DDCS 49</t>
  </si>
  <si>
    <t>Sources : CNAF, MSA, DREES</t>
  </si>
  <si>
    <t>Emplois salariés dans des activités économiques liées au sport</t>
  </si>
  <si>
    <t>Direction Départementale de la Cohésion Sociale et de la Protection des Populations de la Mayenne – DDCSPP 53</t>
  </si>
  <si>
    <t>Direction départementale de la Cohésion Sociale de la Sarthe – DDCS 72</t>
  </si>
  <si>
    <t>Direction Départementale de la Cohésion Sociale de la Vendée – DDCS 85</t>
  </si>
  <si>
    <r>
      <t>(2)</t>
    </r>
    <r>
      <rPr>
        <i/>
        <sz val="7"/>
        <color indexed="8"/>
        <rFont val="Calibri"/>
        <family val="2"/>
      </rPr>
      <t xml:space="preserve"> Nombre d'emménagements dans l'année sur le nombre de logements locatifs sociaux</t>
    </r>
  </si>
  <si>
    <r>
      <t>(3)</t>
    </r>
    <r>
      <rPr>
        <i/>
        <sz val="7"/>
        <color indexed="8"/>
        <rFont val="Calibri"/>
        <family val="2"/>
      </rPr>
      <t xml:space="preserve"> Part des logements non occupés</t>
    </r>
  </si>
  <si>
    <r>
      <t>(1)</t>
    </r>
    <r>
      <rPr>
        <i/>
        <sz val="7"/>
        <color indexed="8"/>
        <rFont val="Calibri"/>
        <family val="2"/>
      </rPr>
      <t xml:space="preserve"> Calculés sur le nombre de personnes passées par les places en insertion</t>
    </r>
  </si>
  <si>
    <t>Part des logements suroccupés</t>
  </si>
  <si>
    <t>Logement des jeunes</t>
  </si>
  <si>
    <t>Conduites à risque, mortalité</t>
  </si>
  <si>
    <r>
      <t>(*)</t>
    </r>
    <r>
      <rPr>
        <i/>
        <sz val="7"/>
        <color indexed="8"/>
        <rFont val="Calibri"/>
        <family val="2"/>
      </rPr>
      <t xml:space="preserve"> y compris non répartis par département</t>
    </r>
  </si>
  <si>
    <r>
      <t>(**)</t>
    </r>
    <r>
      <rPr>
        <i/>
        <sz val="7"/>
        <color indexed="8"/>
        <rFont val="Calibri"/>
        <family val="2"/>
      </rPr>
      <t xml:space="preserve"> y compris non répartis par région</t>
    </r>
  </si>
  <si>
    <t>(2) Prestation de Compensation Handicap</t>
  </si>
  <si>
    <t>(3) Allocation de Compensation pour une Tierce Personne</t>
  </si>
  <si>
    <t>Ménages dont la personne de référence</t>
  </si>
  <si>
    <t>a moins de 25 ans</t>
  </si>
  <si>
    <t xml:space="preserve">    dont ménages d'une seule personne (%)</t>
  </si>
  <si>
    <t xml:space="preserve">    dont ménages de deux personnes (%)</t>
  </si>
  <si>
    <t xml:space="preserve">   En classes ordinaires</t>
  </si>
  <si>
    <t>Cadres de santé</t>
  </si>
  <si>
    <t>Puéricultrices</t>
  </si>
  <si>
    <t>Infirmiers anesthésistes</t>
  </si>
  <si>
    <t>Economie, développement local, tourisme</t>
  </si>
  <si>
    <t>nd</t>
  </si>
  <si>
    <t>Techniciens en analyse biomédicale</t>
  </si>
  <si>
    <t>Infirmiers</t>
  </si>
  <si>
    <t>Pédicures - podologues</t>
  </si>
  <si>
    <t>Psychomotriciens</t>
  </si>
  <si>
    <t>Ergothérapeutes</t>
  </si>
  <si>
    <t>Manipulateurs électro-radiologie</t>
  </si>
  <si>
    <t>Masseurs-kinésithérapeutes</t>
  </si>
  <si>
    <t>Niveau III</t>
  </si>
  <si>
    <t xml:space="preserve"> </t>
  </si>
  <si>
    <t>Directeur d'établissement ou de service d'intervention sociale (CAFDES)</t>
  </si>
  <si>
    <t>Niveau I</t>
  </si>
  <si>
    <t>Médiateur familial</t>
  </si>
  <si>
    <t>Niveau II</t>
  </si>
  <si>
    <t>Conseiller en économie sociale familiale</t>
  </si>
  <si>
    <t>Educateur technique spécialisé</t>
  </si>
  <si>
    <t>Educateur de jeunes enfants</t>
  </si>
  <si>
    <t>Educateur spécialisé</t>
  </si>
  <si>
    <t>Assistant de service social</t>
  </si>
  <si>
    <t>Moniteur éducateur</t>
  </si>
  <si>
    <t>Technicien de l'intervention sociale et familiale</t>
  </si>
  <si>
    <t>Niveau IV</t>
  </si>
  <si>
    <t xml:space="preserve">Assistant familial  </t>
  </si>
  <si>
    <t>Auxiliaire de vie sociale</t>
  </si>
  <si>
    <r>
      <t>Prêt Locatif à Usage Social qui</t>
    </r>
    <r>
      <rPr>
        <b/>
        <sz val="7"/>
        <color indexed="8"/>
        <rFont val="Calibri"/>
        <family val="2"/>
      </rPr>
      <t xml:space="preserve"> </t>
    </r>
    <r>
      <rPr>
        <sz val="7"/>
        <color indexed="8"/>
        <rFont val="Calibri"/>
        <family val="2"/>
      </rPr>
      <t>permet aux organismes de logement social et aux sociétés d'économie mixte  de financer l'achat de terrain et la construction de logements neufs, l'acquisition-amélioration de logements anciens et l a transformation de locaux divers, avec ou sans acquisition, en logements locatifs.</t>
    </r>
  </si>
  <si>
    <r>
      <t>02.51.36.75.00 /</t>
    </r>
    <r>
      <rPr>
        <u/>
        <sz val="7"/>
        <color indexed="8"/>
        <rFont val="Calibri"/>
        <family val="2"/>
      </rPr>
      <t xml:space="preserve"> ddcs@vendee.gouv.fr</t>
    </r>
  </si>
  <si>
    <t>Aide médico-psychologique</t>
  </si>
  <si>
    <t>BAFD : Brevet d'Aptitude aux Fonctions de Directeur</t>
  </si>
  <si>
    <t xml:space="preserve">BP JEPS : Brevet Professionnel de la Jeunesse, de l'Éducation Populaire et du Sport </t>
  </si>
  <si>
    <t>BEES : Brevet d'État d'Éducateur Sportif</t>
  </si>
  <si>
    <t>DES JEPS : Diplôme d'État Supérieur de la Jeunesse, de l'Éducation Populaire et du Sport</t>
  </si>
  <si>
    <t>BAPAAT : Brevet d'Aptitude Professionnelle d'Assistant Animateur Technicien</t>
  </si>
  <si>
    <t>DE JEPS : Diplôme d'État de la Jeunesse, de l'Éducation Populaire et du Sport</t>
  </si>
  <si>
    <t>BAFD</t>
  </si>
  <si>
    <t>BAFA</t>
  </si>
  <si>
    <t>Jeunes-filles de 15 à 19 ans</t>
  </si>
  <si>
    <t>Jeunes-hommes de 15 à 19 ans</t>
  </si>
  <si>
    <t>Jeunes-filles de 20 à 24 ans</t>
  </si>
  <si>
    <t>Jeunes-hommes de 20 à 24 ans</t>
  </si>
  <si>
    <t>DREAL</t>
  </si>
  <si>
    <t>Direction Régionale des Entreprises, de la Concurrence, de la Consommation, du Travail et de l’Emploi</t>
  </si>
  <si>
    <t>Direction Régionale de l'Environnement, de l'Aménagement et du Logement</t>
  </si>
  <si>
    <t xml:space="preserve">ACTIVITE DES JEUNES DE 15 A 24 ANS </t>
  </si>
  <si>
    <t>Personnes de 18 ans et plus</t>
  </si>
  <si>
    <t xml:space="preserve">   1er décile (D1) </t>
  </si>
  <si>
    <t xml:space="preserve">   9e décile (D9) </t>
  </si>
  <si>
    <t>Source : INSEE, estimation de population au 1er janvier</t>
  </si>
  <si>
    <t>Statut d'occupation des résidences principales</t>
  </si>
  <si>
    <t xml:space="preserve">      Part des résidences secondaires (1)</t>
  </si>
  <si>
    <t>Prix du m² loué</t>
  </si>
  <si>
    <t>Nombre de recours en vue d'un logement</t>
  </si>
  <si>
    <t>Non examinés</t>
  </si>
  <si>
    <t>Examinés</t>
  </si>
  <si>
    <t xml:space="preserve">   Dont favorables</t>
  </si>
  <si>
    <t xml:space="preserve">   Dont rejets</t>
  </si>
  <si>
    <t xml:space="preserve">   Dont sans objet</t>
  </si>
  <si>
    <t xml:space="preserve">   Dont réorientation</t>
  </si>
  <si>
    <t>INSEE</t>
  </si>
  <si>
    <t>Source : INSEE</t>
  </si>
  <si>
    <t xml:space="preserve">   Crèches collectives (parentales inclues)</t>
  </si>
  <si>
    <t xml:space="preserve">   Haltes-garderies</t>
  </si>
  <si>
    <t xml:space="preserve">   Multi-accueil</t>
  </si>
  <si>
    <t xml:space="preserve">   Garde d'enfants à domicile</t>
  </si>
  <si>
    <t>VIE ASSOCIATIVE</t>
  </si>
  <si>
    <t xml:space="preserve">   Bénéficiaires de l'AAH</t>
  </si>
  <si>
    <t>Total sportifs en listes</t>
  </si>
  <si>
    <t>Prêt Locatif Aidé d’Intégration destiné à financer la construction, l’acquisition et l’amélioration de logements loués à des personnes cumulant des ressources faibles et des difficultés sociales et pouvant nécessiter de ce fait d’un accompagnement spécifique.</t>
  </si>
  <si>
    <t>Taux équipement en centre d'hébergement (2) (en ‰)</t>
  </si>
  <si>
    <t xml:space="preserve">   Revenu médian (€)</t>
  </si>
  <si>
    <r>
      <t>BEES 2</t>
    </r>
    <r>
      <rPr>
        <b/>
        <vertAlign val="superscript"/>
        <sz val="7"/>
        <color indexed="8"/>
        <rFont val="Calibri"/>
        <family val="2"/>
      </rPr>
      <t>ème</t>
    </r>
    <r>
      <rPr>
        <b/>
        <sz val="7"/>
        <color indexed="8"/>
        <rFont val="Calibri"/>
        <family val="2"/>
      </rPr>
      <t xml:space="preserve"> degré </t>
    </r>
    <r>
      <rPr>
        <sz val="6"/>
        <color indexed="8"/>
        <rFont val="Calibri"/>
        <family val="2"/>
      </rPr>
      <t>(Equitation, football, karaté)</t>
    </r>
  </si>
  <si>
    <t>Créations d'associations</t>
  </si>
  <si>
    <t>Associations employeurs</t>
  </si>
  <si>
    <t>Effectifs salariés dans les associations</t>
  </si>
  <si>
    <t>Emplois en équivalent temps plein dans les associations</t>
  </si>
  <si>
    <t>Poids de l'économie sociale et solidaire dans l'emploi total</t>
  </si>
  <si>
    <t xml:space="preserve">   Taux couverture CMUc pour 100 habitants</t>
  </si>
  <si>
    <t>Poids des rémunérations brutes des associations dans l'ensemble des rémunérations</t>
  </si>
  <si>
    <t>Nombre de sportifs de haut niveau</t>
  </si>
  <si>
    <t xml:space="preserve">Equipements sportifs de nature </t>
  </si>
  <si>
    <t>Ensemble des équipements sportifs</t>
  </si>
  <si>
    <t xml:space="preserve">   et diverses allocations et prestations</t>
  </si>
  <si>
    <t xml:space="preserve">   CHRS</t>
  </si>
  <si>
    <t xml:space="preserve">   Hébergement d'urgence</t>
  </si>
  <si>
    <t xml:space="preserve">   Centre Provisoire d'Hébergement</t>
  </si>
  <si>
    <t xml:space="preserve">  Tutelles et curatelles</t>
  </si>
  <si>
    <t xml:space="preserve">   Centre Accueil Demandeurs d'Asile</t>
  </si>
  <si>
    <t>http://www.loire-atlantique.gouv.fr</t>
  </si>
  <si>
    <t>Cité administrative – Bat C – 15 Bis Rue Dupetit Thouars – 49047 ANGERS Cedex 01</t>
  </si>
  <si>
    <t>http://www.maine-et-loire.gouv.fr</t>
  </si>
  <si>
    <t>http://www.mayenne.gouv.fr</t>
  </si>
  <si>
    <t>Cité Administrative – 60 Rue Mac Donald – BP 93007 – 53063 LAVAL Cedex 9</t>
  </si>
  <si>
    <t>http://www.sarthe.gouv.fr</t>
  </si>
  <si>
    <t>29 Rue Delille – CS 20002 – 85023 LA ROCHE-SUR-YON Cedex</t>
  </si>
  <si>
    <t>http://www.vendee.gouv.fr</t>
  </si>
  <si>
    <t>ACCOMPAGNEMENT des PERSONNES HANDICAPEES ou DEPENDANTES</t>
  </si>
  <si>
    <t>(1) Allocation pour l'Education des Enfants Handicapés, données CNAF uniquement</t>
  </si>
  <si>
    <t>Sorties de PJM</t>
  </si>
  <si>
    <t xml:space="preserve">   dont par main-levée ou décès</t>
  </si>
  <si>
    <t>Accompagnement des personnes handicapées ou dépendantes</t>
  </si>
  <si>
    <t>Gestion d'installations sportives</t>
  </si>
  <si>
    <t>Activités de clubs de sports</t>
  </si>
  <si>
    <t>Activités des centres de culture physique</t>
  </si>
  <si>
    <t>Autres activités liées au sport</t>
  </si>
  <si>
    <t>Total secteur sport</t>
  </si>
  <si>
    <t>Construction de bateaux de plaisance</t>
  </si>
  <si>
    <t>Fabrication d'articles de sport</t>
  </si>
  <si>
    <t xml:space="preserve">Total filière sport </t>
  </si>
  <si>
    <t>s : secret statistique</t>
  </si>
  <si>
    <t xml:space="preserve">   Assistantes maternelles agréées</t>
  </si>
  <si>
    <t>(1) Logements occasionnels inclus</t>
  </si>
  <si>
    <t xml:space="preserve">   dont collectif</t>
  </si>
  <si>
    <t xml:space="preserve">   dont individuel</t>
  </si>
  <si>
    <t xml:space="preserve">   Moins de 25 ans</t>
  </si>
  <si>
    <t xml:space="preserve">   25 à 49 ans</t>
  </si>
  <si>
    <t xml:space="preserve">   50 ans ou plus</t>
  </si>
  <si>
    <t xml:space="preserve">   Autres licenciements</t>
  </si>
  <si>
    <t xml:space="preserve">   Autres cas</t>
  </si>
  <si>
    <t xml:space="preserve">   Arrêts de recherche (maternité, retraite...)</t>
  </si>
  <si>
    <t>ENTREES et SORTIES à PÔLE EMPLOI par MOTIF</t>
  </si>
  <si>
    <t xml:space="preserve">      Part des ménages propriétaires</t>
  </si>
  <si>
    <t>Nombre total de logements</t>
  </si>
  <si>
    <t>Champ : DEFM tenus de faire des actes positifs de recherche d'emploi, des catégories A, B ou C</t>
  </si>
  <si>
    <t xml:space="preserve">     Maine et Loire</t>
  </si>
  <si>
    <t>Mayenne</t>
  </si>
  <si>
    <t>Sarthe</t>
  </si>
  <si>
    <t>Vendée</t>
  </si>
  <si>
    <t>Pays de 
la Loire</t>
  </si>
  <si>
    <t>France métropolitaine</t>
  </si>
  <si>
    <t>Total</t>
  </si>
  <si>
    <t>DEMANDEURS D'EMPLOI</t>
  </si>
  <si>
    <t>Maine et Loire</t>
  </si>
  <si>
    <t>Pays de la Loire</t>
  </si>
  <si>
    <t xml:space="preserve">    Maine et Loire</t>
  </si>
  <si>
    <t>France Métropolitaine</t>
  </si>
  <si>
    <t>Natalité/Mortalité/Fécondité</t>
  </si>
  <si>
    <t xml:space="preserve">en  ‰ </t>
  </si>
  <si>
    <t>Demandeurs de catégorie A</t>
  </si>
  <si>
    <t>TOTAL (catégories A,B ou C)</t>
  </si>
  <si>
    <t>Total des DE de longue durée (1)</t>
  </si>
  <si>
    <t>Allocation de Solidarité Spécifique (1)</t>
  </si>
  <si>
    <t>complémentaires</t>
  </si>
  <si>
    <t>Formations</t>
  </si>
  <si>
    <t xml:space="preserve">   Taux pour 1000 personnes de 20 à 64 ans</t>
  </si>
  <si>
    <t xml:space="preserve">   Taux pour 1000 personnes de 60 ans et plus</t>
  </si>
  <si>
    <t>PAUVRETE - CHOMAGE - EXCLUSION</t>
  </si>
  <si>
    <t>Pauvreté et précarité</t>
  </si>
  <si>
    <t>HANDICAP - DEPENDANCE</t>
  </si>
  <si>
    <t>Protection juridique des majeurs vulnérables</t>
  </si>
  <si>
    <t>LOGEMENT - HEBERGEMENT</t>
  </si>
  <si>
    <t>A la naissance pour les hommes</t>
  </si>
  <si>
    <t>A la naissance pour les femmes</t>
  </si>
  <si>
    <t>REPARTITION PAR AGE DE LA POPULATION</t>
  </si>
  <si>
    <t>Moins de 5 ans</t>
  </si>
  <si>
    <t>5-9 ans</t>
  </si>
  <si>
    <t>10-14 ans</t>
  </si>
  <si>
    <t>15-19 ans</t>
  </si>
  <si>
    <t>20-24 ans</t>
  </si>
  <si>
    <t>55-59 ans</t>
  </si>
  <si>
    <t>60-64 ans</t>
  </si>
  <si>
    <t>ENSEMBLE</t>
  </si>
  <si>
    <t>STRUCTURE PAR AGE DE LA POPULATION</t>
  </si>
  <si>
    <t>HOMMES</t>
  </si>
  <si>
    <t>FEMMES</t>
  </si>
  <si>
    <t>PARC LOCATIF SOCIAL</t>
  </si>
  <si>
    <t>LA JEUNESSE EN PAYS DE LA LOIRE</t>
  </si>
  <si>
    <t>Accueil collectif</t>
  </si>
  <si>
    <t>Infirmiers de bloc opératoire</t>
  </si>
  <si>
    <t xml:space="preserve">Etablissements associatifs employeurs </t>
  </si>
  <si>
    <t>Etablissements employeurs par activité économique</t>
  </si>
  <si>
    <t>Champ : établissements associatifs ayant eu au moins un salarié dans l'année (hors intérimaires)</t>
  </si>
  <si>
    <t>Nb de salariés des établissements associatifs</t>
  </si>
  <si>
    <t>d'activité salariée dans les dix ans précédent la rupture de contrat - Données semi-définitives</t>
  </si>
  <si>
    <t>PROTECTION DE L'ENFANCE</t>
  </si>
  <si>
    <t>TOTAL</t>
  </si>
  <si>
    <t>Dû au mouvement naturel</t>
  </si>
  <si>
    <t>Dû au mouvement migratoire</t>
  </si>
  <si>
    <t>En milliers d'euros</t>
  </si>
  <si>
    <t>DEPENSES D'AIDE SOCIALE - COMPETENCE DE L'ETAT</t>
  </si>
  <si>
    <t>POLITIQUE EN FAVEUR DE L'INCLUSION SOCIALE</t>
  </si>
  <si>
    <t>IMMIGRATION ET ASILE</t>
  </si>
  <si>
    <t>ACCUEIL EN FAVEUR DES FAMILLES VULNERABLES</t>
  </si>
  <si>
    <t>DEMANDE LOCATIVE SOCIALE</t>
  </si>
  <si>
    <t xml:space="preserve">   Demandes internes</t>
  </si>
  <si>
    <t>Niveaux II et I</t>
  </si>
  <si>
    <r>
      <t xml:space="preserve">STAPS </t>
    </r>
    <r>
      <rPr>
        <sz val="6"/>
        <color indexed="8"/>
        <rFont val="Calibri"/>
        <family val="2"/>
      </rPr>
      <t>Sciences et Techniques des Activités Physiques et Sportives</t>
    </r>
  </si>
  <si>
    <r>
      <t xml:space="preserve">DUT Carrière sociale </t>
    </r>
    <r>
      <rPr>
        <sz val="6"/>
        <color indexed="8"/>
        <rFont val="Calibri"/>
        <family val="2"/>
      </rPr>
      <t>option Animation sociale et socio-culturelle</t>
    </r>
  </si>
  <si>
    <t xml:space="preserve">      Part de la demande interne</t>
  </si>
  <si>
    <t xml:space="preserve">   Demandes externes </t>
  </si>
  <si>
    <t>RECOURS AU DROIT AU LOGEMENT OPPOSABLE (DALO)</t>
  </si>
  <si>
    <t>EQUIPEMENTS D'HEBERGEMENT SOCIAL</t>
  </si>
  <si>
    <t xml:space="preserve">   Demandes externes (1)</t>
  </si>
  <si>
    <t xml:space="preserve">   Demandes internes (2)</t>
  </si>
  <si>
    <t xml:space="preserve">   Dont logements vacants</t>
  </si>
  <si>
    <t>Nombre d'allocataires du RSA (1)</t>
  </si>
  <si>
    <t>Sources : DREES, CNAF, MSA</t>
  </si>
  <si>
    <t>CADA Accueil Demandeurs d'Asile</t>
  </si>
  <si>
    <t>Centres d'accueil</t>
  </si>
  <si>
    <t>ACCUEIL DES ENFANTS D'AGE PRESCOLAIRE</t>
  </si>
  <si>
    <t>CépiDc</t>
  </si>
  <si>
    <t>Centre d'épidémiologie sur les causes médicales de décès, laboratoire de l'INSERM</t>
  </si>
  <si>
    <t>INSERM</t>
  </si>
  <si>
    <t>Autres secteurs d'activité</t>
  </si>
  <si>
    <t xml:space="preserve">   dont arts, spectacles</t>
  </si>
  <si>
    <r>
      <t>(4)</t>
    </r>
    <r>
      <rPr>
        <i/>
        <sz val="7"/>
        <color indexed="8"/>
        <rFont val="Calibri"/>
        <family val="2"/>
      </rPr>
      <t xml:space="preserve"> Nombre de logements sociaux pour 10 000 habitants</t>
    </r>
  </si>
  <si>
    <t>Taux d'équipement (4)</t>
  </si>
  <si>
    <t>dont urgence</t>
  </si>
  <si>
    <t>dont stabilisation</t>
  </si>
  <si>
    <t>dont insertion</t>
  </si>
  <si>
    <t>Entrées en contrat d'apprentissage (2)</t>
  </si>
  <si>
    <t>Jeunes entrés en CUI-CAE (3)</t>
  </si>
  <si>
    <t>Jeunes entrés en CUI-CIE (4)</t>
  </si>
  <si>
    <t>Institut National de la Statistique et des Etudes Economiques</t>
  </si>
  <si>
    <t>Fichier d'Identification National des Etablissements Sanitaires et Sociaux</t>
  </si>
  <si>
    <t>DGCS</t>
  </si>
  <si>
    <t>CAF</t>
  </si>
  <si>
    <t>Caisse d'Allocations Familiales</t>
  </si>
  <si>
    <t>DJEPVA</t>
  </si>
  <si>
    <t>Direction de la Jeunesse, de l'Education Populaire et de la Vie Associative</t>
  </si>
  <si>
    <t>CNAF</t>
  </si>
  <si>
    <t>Caisse National des Allocations Familiales</t>
  </si>
  <si>
    <t>CREHA Ouest</t>
  </si>
  <si>
    <t>Centre Régional d'Etudes pour l'Habitat de l'Ouest</t>
  </si>
  <si>
    <t>OFDT</t>
  </si>
  <si>
    <t>Observatoire Français des Drogues et Toxicomanies</t>
  </si>
  <si>
    <t>MEOS</t>
  </si>
  <si>
    <t>RNA</t>
  </si>
  <si>
    <t>Répertoire National des Associations</t>
  </si>
  <si>
    <t>Clap</t>
  </si>
  <si>
    <t>téléphone : 02 40 12 87 08 - Télécopieur : 02 40 12 87 00</t>
  </si>
  <si>
    <r>
      <t>(3)</t>
    </r>
    <r>
      <rPr>
        <i/>
        <sz val="7"/>
        <color indexed="8"/>
        <rFont val="Calibri"/>
        <family val="2"/>
      </rPr>
      <t xml:space="preserve"> date d'entrée dans les lieux - date de dépôt de la demande, en nombre de mois</t>
    </r>
  </si>
  <si>
    <t>Connaissance locale de l'appareil productif (données INSEE)</t>
  </si>
  <si>
    <t>Autres services (2)</t>
  </si>
  <si>
    <t>(2) hors administration publique, enseignement, santé humaine, action sociale, commerce, transport, hébergement, restauration</t>
  </si>
  <si>
    <t>Autres services (1)</t>
  </si>
  <si>
    <t>(1) hors administration publique, enseignement, santé humaine, action sociale, commerce, transport, hébergement, restauration</t>
  </si>
  <si>
    <t xml:space="preserve">(2) Fonds de coopération de la jeunesse et de l’éducation populaire </t>
  </si>
  <si>
    <t>Accueil collectif de mineurs avec hébergement</t>
  </si>
  <si>
    <t>(2) Pour 1000 femmes de 15 à 49 ans</t>
  </si>
  <si>
    <t>(3) Nombre d'enfants qu'aurait une femme tout au long de sa vie, si les taux de fécondité demeuraient inchangés</t>
  </si>
  <si>
    <t>(4) Nombre de personnes de 65 ans et plus pour 100 personnes de moins de 20 ans</t>
  </si>
  <si>
    <t>ENTREES au cours de l'année</t>
  </si>
  <si>
    <t>SORTIES au cours de l'année</t>
  </si>
  <si>
    <t xml:space="preserve">   Part parmi les 20-24 ans (%)</t>
  </si>
  <si>
    <t>(3) pour 1 000 jeunes-filles de 15 à 17 ans</t>
  </si>
  <si>
    <t>Centres hébergement hors CHRS</t>
  </si>
  <si>
    <t xml:space="preserve">  Pôles France jeune</t>
  </si>
  <si>
    <r>
      <t xml:space="preserve">BE </t>
    </r>
    <r>
      <rPr>
        <sz val="6"/>
        <color indexed="8"/>
        <rFont val="Calibri"/>
        <family val="2"/>
      </rPr>
      <t>Alpinisme - guide de haute montagne</t>
    </r>
  </si>
  <si>
    <t>DIPLÔMES PROFESSIONNELS JEUNESSE ET SPORT</t>
  </si>
  <si>
    <t>DIPLÔMES PROFESSIONNELS EDUCATION NATIONALE</t>
  </si>
  <si>
    <t xml:space="preserve">   Jardins d'enfants</t>
  </si>
  <si>
    <t xml:space="preserve">   Jardins d'éveil</t>
  </si>
  <si>
    <t>Accueil familial</t>
  </si>
  <si>
    <t xml:space="preserve">   Places</t>
  </si>
  <si>
    <t xml:space="preserve">   Enfants inscrits</t>
  </si>
  <si>
    <t xml:space="preserve">  Structures associées</t>
  </si>
  <si>
    <t>Pays de naissance des immigrés</t>
  </si>
  <si>
    <t>Part des femmes dans la population immigrée</t>
  </si>
  <si>
    <t>Nombre de personnes immigrées (1)</t>
  </si>
  <si>
    <t>IMMIGRATION ET ORIGINES</t>
  </si>
  <si>
    <t xml:space="preserve">   Portugal</t>
  </si>
  <si>
    <t xml:space="preserve">   Italie</t>
  </si>
  <si>
    <t xml:space="preserve">   Espagne</t>
  </si>
  <si>
    <t xml:space="preserve">   Autres pays de l'UE (à 27)</t>
  </si>
  <si>
    <t xml:space="preserve">   Autres pays d'Europe</t>
  </si>
  <si>
    <t xml:space="preserve">   Algérie</t>
  </si>
  <si>
    <t xml:space="preserve">   Maroc</t>
  </si>
  <si>
    <t xml:space="preserve">   Tunisie</t>
  </si>
  <si>
    <t xml:space="preserve">   Autres pays d'Afrique</t>
  </si>
  <si>
    <t xml:space="preserve">   Turquie</t>
  </si>
  <si>
    <t xml:space="preserve">   Autres pays</t>
  </si>
  <si>
    <t>Immigration et origines</t>
  </si>
  <si>
    <t>Logement accompagné</t>
  </si>
  <si>
    <t>Foyers de jeunes travailleurs (3)</t>
  </si>
  <si>
    <t>Foyers de travailleurs migrants (3)</t>
  </si>
  <si>
    <t>Nombre de clubs affiliés (1)</t>
  </si>
  <si>
    <t xml:space="preserve">   Bénéficiaires PCH, ACTP ‰ ens. population</t>
  </si>
  <si>
    <t>dont :   Sites activ. aquatiques et nautiques</t>
  </si>
  <si>
    <t xml:space="preserve">             Boucles de randonnées</t>
  </si>
  <si>
    <t>dont :   Terrains de grands jeux (football, rugby…)</t>
  </si>
  <si>
    <t xml:space="preserve">                   dont couverts</t>
  </si>
  <si>
    <t xml:space="preserve">                  dont bassins couverts de plus de 25m</t>
  </si>
  <si>
    <t xml:space="preserve"> Solidarité aux Personnes Agées (ASPA)</t>
  </si>
  <si>
    <t>Titres par équivalence</t>
  </si>
  <si>
    <t>Titres par VAE seule</t>
  </si>
  <si>
    <t>Titres par diplôme européen</t>
  </si>
  <si>
    <t>POUR EN SAVOIR PLUS</t>
  </si>
  <si>
    <t>Des outils en ligne sont à votre disposition</t>
  </si>
  <si>
    <r>
      <rPr>
        <b/>
        <sz val="10"/>
        <color indexed="8"/>
        <rFont val="Calibri"/>
        <family val="2"/>
      </rPr>
      <t xml:space="preserve">FINESS - </t>
    </r>
    <r>
      <rPr>
        <i/>
        <sz val="10"/>
        <color indexed="8"/>
        <rFont val="Calibri"/>
        <family val="2"/>
      </rPr>
      <t>Fichier National des Etablissements Sanitaires et Sociaux</t>
    </r>
  </si>
  <si>
    <t>Pour rechercher les coordonnées d'établissements sanitaires ou sociaux</t>
  </si>
  <si>
    <t>http://finess.sante.gouv.fr</t>
  </si>
  <si>
    <r>
      <rPr>
        <b/>
        <sz val="10"/>
        <color indexed="8"/>
        <rFont val="Calibri"/>
        <family val="2"/>
      </rPr>
      <t>RES</t>
    </r>
    <r>
      <rPr>
        <i/>
        <sz val="10"/>
        <color indexed="8"/>
        <rFont val="Calibri"/>
        <family val="2"/>
      </rPr>
      <t xml:space="preserve"> - Recensement des équipements sportifs</t>
    </r>
  </si>
  <si>
    <t>http://www.res.sports.gouv.fr</t>
  </si>
  <si>
    <t>Pour rechercher des équipements sportifs à partir de critères comme</t>
  </si>
  <si>
    <t xml:space="preserve"> la localisation géographique, le type d'équipement…</t>
  </si>
  <si>
    <t>Taux de population couverte (en ‰)</t>
  </si>
  <si>
    <r>
      <t>(2)</t>
    </r>
    <r>
      <rPr>
        <i/>
        <sz val="7"/>
        <color indexed="8"/>
        <rFont val="Calibri"/>
        <family val="2"/>
      </rPr>
      <t xml:space="preserve"> Nombre de places en hébergement (CHRS et hors CHRS) pour 1000 personnes de 20 à 59 ans</t>
    </r>
  </si>
  <si>
    <t xml:space="preserve">   dont accidents de circulation</t>
  </si>
  <si>
    <t xml:space="preserve">   dont suicides</t>
  </si>
  <si>
    <t>(2) Ensemble des apprentis sous tutelle de l'Éducation nationale ou de l'Agriculture</t>
  </si>
  <si>
    <t xml:space="preserve">% élèves ayant 2 ans ou + retard </t>
  </si>
  <si>
    <t>Champ : Emploi salarié en effectif qui comprend les salariés de tous les établissements du secteur privé industriel et commercial employant au moins une personne sous contrat de travail (champ de l'Assurance chômage)</t>
  </si>
  <si>
    <t>DIPLOMES DELIVRES dans le CHAMP des FORMATIONS SOCIALES</t>
  </si>
  <si>
    <t>Titres délivrés dans le champ des formations sanitaires</t>
  </si>
  <si>
    <t>TITRES DELIVRES dans le CHAMP des FORMATIONS SANITAIRES</t>
  </si>
  <si>
    <t>en années</t>
  </si>
  <si>
    <t>en %</t>
  </si>
  <si>
    <t>Taux de chômage (1)</t>
  </si>
  <si>
    <t>Cnamts</t>
  </si>
  <si>
    <t>FINESS</t>
  </si>
  <si>
    <t>Année 2014</t>
  </si>
  <si>
    <t>19 Boulevard Paixhans – CS 51912 – 72019 LE MANS Cedex 2</t>
  </si>
  <si>
    <r>
      <t xml:space="preserve">02.72.16.43.00 / </t>
    </r>
    <r>
      <rPr>
        <u/>
        <sz val="7"/>
        <color indexed="8"/>
        <rFont val="Calibri"/>
        <family val="2"/>
      </rPr>
      <t>ddcs@sarthe.gouv.fr</t>
    </r>
  </si>
  <si>
    <t xml:space="preserve">   Dont résidences secondaires (1)</t>
  </si>
  <si>
    <t xml:space="preserve">   dont urgence</t>
  </si>
  <si>
    <t xml:space="preserve">   dont stabilisation</t>
  </si>
  <si>
    <t xml:space="preserve">   dont insertion</t>
  </si>
  <si>
    <t>Nombre de recours en vue d'un hébergement</t>
  </si>
  <si>
    <t>jeunes filles 15 à 19 ans au chômage</t>
  </si>
  <si>
    <t>jeunes hommes 15 à 19 ans au chômage</t>
  </si>
  <si>
    <t>jeunes filles 20 à 24 ans au chômage</t>
  </si>
  <si>
    <t>jeunes hommes 20 à 24 ans au chômage</t>
  </si>
  <si>
    <t>Missions locales et PAIO</t>
  </si>
  <si>
    <t>Nombre de bénéficiaires du FAJ</t>
  </si>
  <si>
    <t>ACCUEILS COLLECTIFS DE MINEURS SANS HEBERGEMENT</t>
  </si>
  <si>
    <t>Nombre de placements directs par un juge</t>
  </si>
  <si>
    <t>Nombre d'actions éducatives à domicile (AED)</t>
  </si>
  <si>
    <t>Nombre d'actions éducatives en milieu ouvert (AEMO)</t>
  </si>
  <si>
    <t>Nombre d'enfants confiés à l'ASE</t>
  </si>
  <si>
    <t xml:space="preserve">Nombre de pôles sportifs labellisés </t>
  </si>
  <si>
    <t>Sages-femmes</t>
  </si>
  <si>
    <t>DEMM : Diplôme d'Etat des Métiers de la Montagne</t>
  </si>
  <si>
    <t>Taux d'équipement en lits et places (1)</t>
  </si>
  <si>
    <t>(1) Pour 1000 jeunes de moins de 20 ans</t>
  </si>
  <si>
    <t xml:space="preserve">    Part des licences féminines (en %) (3)</t>
  </si>
  <si>
    <r>
      <rPr>
        <b/>
        <i/>
        <sz val="7"/>
        <color indexed="8"/>
        <rFont val="Calibri"/>
        <family val="2"/>
      </rPr>
      <t>(3)</t>
    </r>
    <r>
      <rPr>
        <i/>
        <sz val="7"/>
        <color indexed="8"/>
        <rFont val="Calibri"/>
        <family val="2"/>
      </rPr>
      <t xml:space="preserve"> parmi l'ensemble des licences des fédérations multisports</t>
    </r>
  </si>
  <si>
    <r>
      <t xml:space="preserve">DEMM </t>
    </r>
    <r>
      <rPr>
        <sz val="6"/>
        <color indexed="8"/>
        <rFont val="Calibri"/>
        <family val="2"/>
      </rPr>
      <t>Moniteur national de ski alpin</t>
    </r>
  </si>
  <si>
    <t>Téléphériques et remontées mécaniques</t>
  </si>
  <si>
    <t>A 65 ans pour les hommes</t>
  </si>
  <si>
    <t>A 65 ans pour les femmes</t>
  </si>
  <si>
    <t>IMMIGRES selon le SEXE, l'AGE, le LIEU DE NAISSANCE et le DIPLÔME</t>
  </si>
  <si>
    <t>HOMMES de 15 ans ou plus</t>
  </si>
  <si>
    <t>Origine</t>
  </si>
  <si>
    <t>Etudes supérieures</t>
  </si>
  <si>
    <t>Total
Pays de la Loire</t>
  </si>
  <si>
    <t>15-24 ans</t>
  </si>
  <si>
    <t>UE</t>
  </si>
  <si>
    <t>hors UE</t>
  </si>
  <si>
    <t>Plus de 54 ans</t>
  </si>
  <si>
    <t>FEMMES de 15 ans ou plus</t>
  </si>
  <si>
    <t>COMPARAISON des POPULATIONS IMMIGREES et NON IMMIGREES</t>
  </si>
  <si>
    <t>ACTIFS IMMIGRES et NON IMMIGRES selon le SEXE et l'AGE</t>
  </si>
  <si>
    <t>Population active occupée</t>
  </si>
  <si>
    <t>Chômeurs</t>
  </si>
  <si>
    <t>25-39 ans</t>
  </si>
  <si>
    <t>40-64 ans</t>
  </si>
  <si>
    <t>65 ans et plus</t>
  </si>
  <si>
    <t>Hors UE</t>
  </si>
  <si>
    <t>Hommes</t>
  </si>
  <si>
    <t>Femmes</t>
  </si>
  <si>
    <t>Immigrés</t>
  </si>
  <si>
    <t>Non immigrés</t>
  </si>
  <si>
    <t>IMMIGRES PRIMO-ARRIVANTS</t>
  </si>
  <si>
    <t>Définition : immigrés arrivés en France depuis moins de 5 ans</t>
  </si>
  <si>
    <t>(1) Taux de chômage au sens du recensement de la population</t>
  </si>
  <si>
    <t>POLITIQUES PUBLIQUES DE COHESION SOCIALE POUR LA JEUNESSE</t>
  </si>
  <si>
    <t>Dossiers de surendettement</t>
  </si>
  <si>
    <t xml:space="preserve">   Part des dossiers jugés recevables</t>
  </si>
  <si>
    <t xml:space="preserve">   Propriétaires</t>
  </si>
  <si>
    <t xml:space="preserve">   Locataires</t>
  </si>
  <si>
    <t xml:space="preserve">      Dont d'un logement HLM loué vide</t>
  </si>
  <si>
    <t xml:space="preserve">   Logés gratuitement</t>
  </si>
  <si>
    <t xml:space="preserve">   Expulsions fermes</t>
  </si>
  <si>
    <t xml:space="preserve">   Expulsions conditionnelles</t>
  </si>
  <si>
    <t>Politiques publiques de cohésion sociale pour la jeunesse</t>
  </si>
  <si>
    <t>Accueils collectifs de mineurs sans hébergement</t>
  </si>
  <si>
    <t>Immigrés selon le sexe, l'âge, le lieu de naissance et le diplôme</t>
  </si>
  <si>
    <t>Comparaison des populations immigrées et non immigrées</t>
  </si>
  <si>
    <t>Actifs immigrés et non immigrés selon le sexe et l'âge</t>
  </si>
  <si>
    <t>Immigrés primo-arrivants</t>
  </si>
  <si>
    <t>Activité des jeunes de 15 à 24 ans</t>
  </si>
  <si>
    <t xml:space="preserve">   Tabac quotidien (1)</t>
  </si>
  <si>
    <t xml:space="preserve">   Alcool régulier (2)</t>
  </si>
  <si>
    <t xml:space="preserve">   Cannabis régulier (2)</t>
  </si>
  <si>
    <t>Aides soignants</t>
  </si>
  <si>
    <t>Auxiliaires de puériculture</t>
  </si>
  <si>
    <t>Ambulanciers</t>
  </si>
  <si>
    <t xml:space="preserve">   dont enseignement</t>
  </si>
  <si>
    <t xml:space="preserve">   dont santé </t>
  </si>
  <si>
    <t xml:space="preserve">   dont action sociale</t>
  </si>
  <si>
    <t xml:space="preserve">   dont activités sportives et de loisirs</t>
  </si>
  <si>
    <t>santé humaine et action sociale</t>
  </si>
  <si>
    <t>Ce panorama statistique est consultable sur le site internet de la DRDJSCS des Pays de la Loire</t>
  </si>
  <si>
    <t>www.pays-de-la-loire.drdjscs.gouv.fr</t>
  </si>
  <si>
    <t>Sources : DRDJSCS, DDCS(PP)</t>
  </si>
  <si>
    <t>Sources : DRDJSCS, DGCS</t>
  </si>
  <si>
    <t>Année 2015</t>
  </si>
  <si>
    <t>Sources : Pôle Emploi, fichier national des ASSEDICS, DREES, CNAMTS, CCMSA, RSI</t>
  </si>
  <si>
    <t xml:space="preserve">   Bénéficiaires de la CMU complémentaire</t>
  </si>
  <si>
    <t>en 2014</t>
  </si>
  <si>
    <t>Jeunes entrés en contrat de professionnalisation</t>
  </si>
  <si>
    <t>Source : Drees, Conseils Départementaux, IRCEM</t>
  </si>
  <si>
    <t>Nb de licences sportives délivrées (2)</t>
  </si>
  <si>
    <t xml:space="preserve">    dont fédération du sport adapté</t>
  </si>
  <si>
    <t xml:space="preserve">    dont fédération handisport</t>
  </si>
  <si>
    <t>et structures associées</t>
  </si>
  <si>
    <t>Source : Base de données Séquoia de l'ACOSS et des URSSAF</t>
  </si>
  <si>
    <t>Source : RNA, DRDJSCS</t>
  </si>
  <si>
    <t>Source : Insee - Clap (associations employeuses)</t>
  </si>
  <si>
    <t xml:space="preserve">    dont activités sportives et de loisirs</t>
  </si>
  <si>
    <t xml:space="preserve">    dont arts, spectacles</t>
  </si>
  <si>
    <t>CGET</t>
  </si>
  <si>
    <t>CNAV</t>
  </si>
  <si>
    <t>CCMSA</t>
  </si>
  <si>
    <t>DGFIP</t>
  </si>
  <si>
    <t>ACOSS</t>
  </si>
  <si>
    <t>RSI</t>
  </si>
  <si>
    <t>Sources : DREAL, Créha Ouest</t>
  </si>
  <si>
    <t>Agence centrale des organismes de sécurité sociale</t>
  </si>
  <si>
    <t>Caisse centrale de la mutualité sociale agricole</t>
  </si>
  <si>
    <t>Commissariat général à l'égalité des territoires</t>
  </si>
  <si>
    <t>Caisse national d'assurance vieillesse</t>
  </si>
  <si>
    <t>Direction générale des finances publiques</t>
  </si>
  <si>
    <t>Régime social des indépendants</t>
  </si>
  <si>
    <t>Vous pouvez également consulter la publication nationale du Panorama Statistique détaillant</t>
  </si>
  <si>
    <t>chaque région sur le site de la Direction de la Recherche, des Etudes, de l'Evaluation</t>
  </si>
  <si>
    <t xml:space="preserve"> et des Statistiques (DREES)</t>
  </si>
  <si>
    <r>
      <t>DRDJSCS des Pays de la Loire et de la Loire-Atlantique</t>
    </r>
    <r>
      <rPr>
        <sz val="10"/>
        <rFont val="Calibri"/>
        <family val="2"/>
      </rPr>
      <t xml:space="preserve"> :</t>
    </r>
  </si>
  <si>
    <t xml:space="preserve">   des ménages dont le référent fiscal a moins de 30 ans</t>
  </si>
  <si>
    <t xml:space="preserve">   des ménages dont le référent fiscal a 75 ans ou plus</t>
  </si>
  <si>
    <t xml:space="preserve">   Foyers bénéficiaires de l'AEEH (1)</t>
  </si>
  <si>
    <t>Décisions d'expulsions locatives</t>
  </si>
  <si>
    <t xml:space="preserve">   Décisions d'expulsions locatives (1)</t>
  </si>
  <si>
    <t>(1) Pour 1 000 ménages</t>
  </si>
  <si>
    <t>Dettes relatives  à des impayés d'énergie dans les dossiers de surendettement</t>
  </si>
  <si>
    <t xml:space="preserve">   Part des dossiers avec impayés d'énergie</t>
  </si>
  <si>
    <t xml:space="preserve">   Part des dettes liées à des impayés d'énergie</t>
  </si>
  <si>
    <t>Surendettement et expulsions</t>
  </si>
  <si>
    <t>PARC DES LOGEMENTS et STATUTS D'OCCUPATION</t>
  </si>
  <si>
    <t>Parc des logements et statuts d’occupation</t>
  </si>
  <si>
    <r>
      <t>1 unité de consommation (UC) pour le 1</t>
    </r>
    <r>
      <rPr>
        <i/>
        <vertAlign val="superscript"/>
        <sz val="7"/>
        <rFont val="Calibri"/>
        <family val="2"/>
      </rPr>
      <t>er</t>
    </r>
    <r>
      <rPr>
        <i/>
        <sz val="7"/>
        <rFont val="Calibri"/>
        <family val="2"/>
      </rPr>
      <t xml:space="preserve"> adulte, 0,5 pour les autres personnes de 14 ans ou plus, et 0,3 UC par enfant de moins de 14 ans</t>
    </r>
  </si>
  <si>
    <t xml:space="preserve">   Part des revenus d'activité ou de chômage</t>
  </si>
  <si>
    <t xml:space="preserve">   Part de l'ensemble des prestations sociales</t>
  </si>
  <si>
    <t xml:space="preserve">   Part des impôts</t>
  </si>
  <si>
    <t>Composition du revenu disponible de l'ensemble de la population par UC (en %)</t>
  </si>
  <si>
    <t>Composition du revenu disponible  des 10 % les plus pauvres par UC (en %)</t>
  </si>
  <si>
    <t>SURENDETTEMENT ET EXPULSIONS</t>
  </si>
  <si>
    <t>Séjours de vacances (séjours non spécifiques d'au moins cinq jours)</t>
  </si>
  <si>
    <t>Ensemble des séjours</t>
  </si>
  <si>
    <t>(1) Les séjours comptabilisés sont ceux organisés hors du temps scolaire. Par ailleurs, les séjours dans une famille et les séjours organisés dans le cadre des accueils de scoutisme ne font pas partie du champ</t>
  </si>
  <si>
    <t>ACCUEILS COLLECTIFS DE MINEURS AVEC HEBERGEMENT (1)</t>
  </si>
  <si>
    <t xml:space="preserve">   Taux pour 100 personnes de 75 ans et plus</t>
  </si>
  <si>
    <t>Source : DRDJSCS (Finess), DREES</t>
  </si>
  <si>
    <t>Le directeur régional et départemental de la jeunesse, des sports et de la cohésion sociale</t>
  </si>
  <si>
    <t>des Pays de la Loire et de la Loire-Atlantique a le plaisir de vous adresser le</t>
  </si>
  <si>
    <t>DRDJSCS - Direction Départementale Déléguée de Loire Atlantique</t>
  </si>
  <si>
    <t xml:space="preserve">   Dossiers avec impayés d'énergie</t>
  </si>
  <si>
    <t xml:space="preserve">   Hébergement personnes âgées et handicapées</t>
  </si>
  <si>
    <t>France Métropolitaine + DOM</t>
  </si>
  <si>
    <t>nd : non disponible</t>
  </si>
  <si>
    <t>Par
VAE</t>
  </si>
  <si>
    <t>Par
Formation</t>
  </si>
  <si>
    <t>France métro.</t>
  </si>
  <si>
    <t>REVENUS ET INEGALITES DE REVENUS</t>
  </si>
  <si>
    <t xml:space="preserve">Revenu disponible par UC (1) </t>
  </si>
  <si>
    <t xml:space="preserve">(1) Somme de tous les revenus du ménage : revenus d'activité, du patrimoine, les transferts en provenance d'autres ménages et les prestations sociales, nets des impôts directs. 
</t>
  </si>
  <si>
    <t xml:space="preserve">   Disparité des revenus (2)</t>
  </si>
  <si>
    <t>(2) Rapport interdécile (D9/D1) entre le revenu minimal des 10 % de ménages les plus riches et le revenu maximal des 10 % les plus pauvres</t>
  </si>
  <si>
    <t xml:space="preserve">   Part des autres revenus (3)</t>
  </si>
  <si>
    <t>(3) Part des pensions, retraites, rentes et revenus du patrimoine</t>
  </si>
  <si>
    <t>Intensité de la pauvreté monétaire (2)</t>
  </si>
  <si>
    <t>Sources : INSEE - DGFIP - CNAF - CNAV - CCMSA,  Fichier localisé social et fiscal (FiLoSoFi),  Cnamts, CNAF, MSA, DREES, Unédic, FSV, CNAV, CDC</t>
  </si>
  <si>
    <t>Demandeurs (A, B, C) de 1 à 2 ans</t>
  </si>
  <si>
    <t>Demandeurs (A, B, C) de 3 ans et plus</t>
  </si>
  <si>
    <t>Effectifs et dispositifs pour l'année scolaire 2015-2016</t>
  </si>
  <si>
    <t>Année 2016</t>
  </si>
  <si>
    <t>Source : Inserm CepiDc, DREES SAE PMSI, OFDT Enquête Escapad 2014</t>
  </si>
  <si>
    <t>SCOLARISATION DES ELEVES EN SITUATION DE HANDICAP</t>
  </si>
  <si>
    <t>Scolarisation des élèves en situation de handicap</t>
  </si>
  <si>
    <t xml:space="preserve">   En milieu ordinaire</t>
  </si>
  <si>
    <t xml:space="preserve">      dont 1er Degré</t>
  </si>
  <si>
    <t xml:space="preserve">      dont 2nd Degré</t>
  </si>
  <si>
    <t xml:space="preserve">   En établissements spécialisés</t>
  </si>
  <si>
    <t>Dispositifs d'accompagnement assuré par un auxiliaire de vie scolaire</t>
  </si>
  <si>
    <t xml:space="preserve">   Individuel (temps plein ou non)</t>
  </si>
  <si>
    <t xml:space="preserve">   Collectif</t>
  </si>
  <si>
    <t>Sources : INSEE - DGFIP - CNAF - CNAV - CCMSA,  Fichier localisé social et fiscal (FiLoSoFi)</t>
  </si>
  <si>
    <t xml:space="preserve">(1) Demandeurs d'emploi (A, B, C) depuis plus d'un an </t>
  </si>
  <si>
    <t>Sources : Pôle Emploi, DARES (Statistiques du marché du travail, données brutes), DIRECCTE (traitement ESE)</t>
  </si>
  <si>
    <t xml:space="preserve">      dont Aide à domicile</t>
  </si>
  <si>
    <t xml:space="preserve">      dont accueil en établissement</t>
  </si>
  <si>
    <t xml:space="preserve">   Dépenses nettes d'aide sociale par habitant</t>
  </si>
  <si>
    <t xml:space="preserve">   dont aide sociale aux personnes âgées</t>
  </si>
  <si>
    <t xml:space="preserve">   dont Allocation Personnalisée d'Autonomie</t>
  </si>
  <si>
    <t xml:space="preserve">   dont aide sociale aux personnes handicapées</t>
  </si>
  <si>
    <t xml:space="preserve">   dont aide sociale aux familles et à l'enfance</t>
  </si>
  <si>
    <t xml:space="preserve">   dont autres dépenses brutes de l'aide sociale</t>
  </si>
  <si>
    <t>(2) Hors aide sociale au titre de l'insertion</t>
  </si>
  <si>
    <t>(1) Données estimées pour certains départements</t>
  </si>
  <si>
    <t>(4) Allocation Personnalisée d'Autonomie</t>
  </si>
  <si>
    <t>Sources : DRDJSCS, DDCS(PP), DGCS (AHI), Finess</t>
  </si>
  <si>
    <t>Source : Pôle Emploi, STMT, données brutes</t>
  </si>
  <si>
    <t>Les données sont arrondies à la dizaine. Pour cette raison, la somme des valeurs d'une ligne (ou d'une colonne) peut différer du total affiché.</t>
  </si>
  <si>
    <t>Volontariat</t>
  </si>
  <si>
    <t>CAP - BEP</t>
  </si>
  <si>
    <t>BAC</t>
  </si>
  <si>
    <t>Préparateurs en pharmacie hospitalière</t>
  </si>
  <si>
    <t>Montant moyen de l'aide individuelle attribuée</t>
  </si>
  <si>
    <t>Taux d'équipement en accueil collectif (1)</t>
  </si>
  <si>
    <t>(1) Pour 1 000 enfants nés au cours des trois dernières années</t>
  </si>
  <si>
    <t>Nb de structures pour 10 000 enfants de 3  à 17 ans</t>
  </si>
  <si>
    <t>Nombre de lieux d'accueils</t>
  </si>
  <si>
    <t>Nombre moyen de places par structure</t>
  </si>
  <si>
    <t>Places en périscolaire</t>
  </si>
  <si>
    <t>Places en juillet</t>
  </si>
  <si>
    <t>Places à la Toussaint</t>
  </si>
  <si>
    <t>(1) Ayant au moins une période d'activité au cours de l'année</t>
  </si>
  <si>
    <t>(2) Les accueils de loisirs s'adressent très majoritairement à des mineurs âgés de moins de 12 ans</t>
  </si>
  <si>
    <t xml:space="preserve">(3) Les accueils de jeunes, beaucoup moins nombreux, s'adressent exclusivement à des mineurs âgés de 14 ans ou plus
</t>
  </si>
  <si>
    <t>Nombre de lieux d'accueils  (1)</t>
  </si>
  <si>
    <r>
      <t xml:space="preserve">              </t>
    </r>
    <r>
      <rPr>
        <sz val="6"/>
        <color indexed="8"/>
        <rFont val="Calibri"/>
        <family val="2"/>
      </rPr>
      <t>pour tous, animation culturelle, animation sociale, loisirs tous publics, sport automobile, ...)</t>
    </r>
  </si>
  <si>
    <r>
      <t xml:space="preserve">DEJEPS </t>
    </r>
    <r>
      <rPr>
        <sz val="6"/>
        <color indexed="8"/>
        <rFont val="Calibri"/>
        <family val="2"/>
      </rPr>
      <t>(Badminton, handball, karaté, judo, tennis, animation socio-éducative ou culturelle, ...)</t>
    </r>
  </si>
  <si>
    <r>
      <t xml:space="preserve">DESJEPS </t>
    </r>
    <r>
      <rPr>
        <sz val="6"/>
        <color indexed="8"/>
        <rFont val="Calibri"/>
        <family val="2"/>
      </rPr>
      <t>(Animation socio-éducative ou culturelle , ...)</t>
    </r>
  </si>
  <si>
    <t>MTES</t>
  </si>
  <si>
    <t>INJEP</t>
  </si>
  <si>
    <t>Institut National de la Jeunesse et de l'Education Populaire</t>
  </si>
  <si>
    <t>Source : INJEP - MEOS</t>
  </si>
  <si>
    <t>Source : Ministère des Sports, extraction PSQS réalisée le 12/09/2017</t>
  </si>
  <si>
    <t>Sources : DRDJSCS, Ministère des Sports, recensement des équipements sportifs</t>
  </si>
  <si>
    <t>Sources : DRDJSCS, DDCS, MESRI</t>
  </si>
  <si>
    <t>MESRI</t>
  </si>
  <si>
    <t>Ministère de  l'Enseignement supérieur, de la Recherche et de l'Innovation</t>
  </si>
  <si>
    <t>Ministère de la Transition Ecologique et Solidaire</t>
  </si>
  <si>
    <t>SDES</t>
  </si>
  <si>
    <t>Service de la Donnée et des Etudes Statistiques du ministère de la Transition Ecologique et Solidaire</t>
  </si>
  <si>
    <t>Direction de la Recherche, des Etudes, de l’Evaluation et des Statistiques du ministère des Solidarités et de la Santé</t>
  </si>
  <si>
    <t>Direction de l'Animation de la Recherche, des Etudes et des Statistiques du ministère du Travail</t>
  </si>
  <si>
    <r>
      <t xml:space="preserve">02.40.12.80.00 / </t>
    </r>
    <r>
      <rPr>
        <u/>
        <sz val="7"/>
        <color indexed="8"/>
        <rFont val="Calibri"/>
        <family val="2"/>
      </rPr>
      <t>ddcs@loire-atlantique.gouv.fr</t>
    </r>
  </si>
  <si>
    <t>POLITIQUES PUBLIQUES TERRITORIALES</t>
  </si>
  <si>
    <t>Population en quartier prioritaire en 2013</t>
  </si>
  <si>
    <t>Nombre de quartiers prioritaires</t>
  </si>
  <si>
    <t xml:space="preserve">   dont accueils de jeunes (3)</t>
  </si>
  <si>
    <t xml:space="preserve">   dont accueils de loisirs (2)</t>
  </si>
  <si>
    <t>Lieux d'accueils ouverts en juillet</t>
  </si>
  <si>
    <t>Lieux d'accueils ouverts à la Toussaint</t>
  </si>
  <si>
    <t>Répartition des structures en Pays de la Loire</t>
  </si>
  <si>
    <t>-</t>
  </si>
  <si>
    <t>Lieux d'accueils ouverts en périscolaire (4)</t>
  </si>
  <si>
    <t>(4) Rupture de série due à l'inclusion du mercredi dans le périscolaire</t>
  </si>
  <si>
    <t>Nombre de séjours</t>
  </si>
  <si>
    <t>Effectif moyen par séjour</t>
  </si>
  <si>
    <t>Séjours courts (séjours non spécifiques de trois nuits maximum)</t>
  </si>
  <si>
    <t>Séjours spécifiques (sportifs, linguistiques, artistiques ou culturels, rencontres européennes de jeunes, chantiers de bénévoles)</t>
  </si>
  <si>
    <t>Séjours "activité accessoire" aux accueils de loisirs ou aux accueils de jeunes (mini-séjours de quatre nuits maximum)</t>
  </si>
  <si>
    <t>Part des séjours de 5 jours</t>
  </si>
  <si>
    <t>Répartition des séjours en Pays de la Loire</t>
  </si>
  <si>
    <t>(2) un mineur est comptabilisé autant de fois que de séjours auxquels il participe</t>
  </si>
  <si>
    <t>Nombre de mineurs accueillis (2)</t>
  </si>
  <si>
    <t>Politiques publiques territoriales</t>
  </si>
  <si>
    <t>TERRITOIRES</t>
  </si>
  <si>
    <t>AIDE SOCIALE (1) - COMPETENCE DU CONSEIL DEPARTEMENTAL</t>
  </si>
  <si>
    <t>Aide sociale - Compétence du Conseil Départemental</t>
  </si>
  <si>
    <t xml:space="preserve">      dont enfants confiés à l'ASE</t>
  </si>
  <si>
    <t xml:space="preserve">      dont placements directs</t>
  </si>
  <si>
    <t>D'aucune scolarité  jusqu'au DNB(1)</t>
  </si>
  <si>
    <t>(1) Aucune scolarité, aucun diplôme ou BEPC, Brevet des Collèges ou Diplôme National du Brevet au plus</t>
  </si>
  <si>
    <t>Territoires</t>
  </si>
  <si>
    <t>Projection de la population en 2040 (4)</t>
  </si>
  <si>
    <t>Caractéristiques socio-démographiques</t>
  </si>
  <si>
    <t>(1) Indicateurs sociaux départementaux</t>
  </si>
  <si>
    <t>(2) Recensement de la population</t>
  </si>
  <si>
    <t>(3) Estimation de population</t>
  </si>
  <si>
    <t>(4) Omphale 2017, selon le scénario central</t>
  </si>
  <si>
    <t>(5) Rapport entre le nombre d'actifs et la population de 15 à 64 ans</t>
  </si>
  <si>
    <t xml:space="preserve">Nombre de communes concernées </t>
  </si>
  <si>
    <t>Quartiers Politique de la Ville (QPV) - zonage 2015</t>
  </si>
  <si>
    <t>Nombre de communes classées</t>
  </si>
  <si>
    <t>Part des communes classées en ZRR</t>
  </si>
  <si>
    <t>Nombre de bénéficiaires de l'Aide Sociale Départementale (2)</t>
  </si>
  <si>
    <t>Dépenses brutes de l'Aide Sociale Départementale (en €)</t>
  </si>
  <si>
    <t>Nb d'élèves en situation de handicap (1)</t>
  </si>
  <si>
    <t>Taux d'élèves en situation de handicap (2)</t>
  </si>
  <si>
    <t xml:space="preserve">   En ULIS (3)</t>
  </si>
  <si>
    <t>(2) Pour 100 élèves</t>
  </si>
  <si>
    <t xml:space="preserve">(3) ULIS (école, collège, lycée) :  Unités Localisées pour l'Inclusion Scolaire </t>
  </si>
  <si>
    <t>(1) Rupture de série, les élèves en établissements spécialisés n'étaient pas pris en compte les années précédentes</t>
  </si>
  <si>
    <t>Sources : Académie, MEN/DEPP</t>
  </si>
  <si>
    <t>MEN</t>
  </si>
  <si>
    <t>EMPLOIS EN EQUIVALENT TEMPS PLEIN DANS LES  ASSOCIATIONS</t>
  </si>
  <si>
    <t>Sources : Agence du service civique, DRDJSCS, DJEPVA, DREES enquête FAJ 2015, DARES Parcours 3, CNAF, MSA</t>
  </si>
  <si>
    <t>Part des associations dans l'emploi total (1)</t>
  </si>
  <si>
    <t>Demandeurs d’emploi de longue durée</t>
  </si>
  <si>
    <t>Entrées et sorties à Pôle Emploi</t>
  </si>
  <si>
    <t>PANORAMA STATISTIQUE 2017</t>
  </si>
  <si>
    <t>Man -  9 rue René Viviani - CS 86227 - 44262 NANTES Cedex 2</t>
  </si>
  <si>
    <t>Naissances domiciliées en 2015 (définitives)</t>
  </si>
  <si>
    <t>Décès domiciliés en 2015 (définitifs)</t>
  </si>
  <si>
    <t>Taux de Natalité 2015</t>
  </si>
  <si>
    <t>Taux de Mortalité 2015</t>
  </si>
  <si>
    <t>Taux de Mortalité infantile 2015 (1)</t>
  </si>
  <si>
    <t>Taux de Fécondité 2015 (2)</t>
  </si>
  <si>
    <t xml:space="preserve">Indice conjoncturel de Fécondité 2015 (3) </t>
  </si>
  <si>
    <t>Espérance de vie en 2015</t>
  </si>
  <si>
    <t>Indice de vieillissement au 1/1/2016 (4)</t>
  </si>
  <si>
    <t>Taux de variation annuel moyen (2009-2014)</t>
  </si>
  <si>
    <t>(1) Rapport entre le nombre de décès d'enfants de moins d'un an et le nombre d'enfants nés vivants en 2013, 2014, 2015</t>
  </si>
  <si>
    <t>Au 1/1/2015 (2)</t>
  </si>
  <si>
    <t>Taux de pauvreté monétaire en 2014 (1)</t>
  </si>
  <si>
    <t>Allocataires minimas sociaux au 31/12/2015</t>
  </si>
  <si>
    <t>(1) Proportion de ménages dont le niveau de vie est inférieur au seuil de pauvreté (fixé à 60 % du niveau de vie médian de la population, soit 1 010 € par mois en 2014)</t>
  </si>
  <si>
    <t xml:space="preserve">   Dossiers déposés en 2015</t>
  </si>
  <si>
    <t>Sources :  Ministère de la justice/SG/SDSE, Répertoire général civil 2015, INSEE RP 2014, Banque de France, enquête typologique 2015</t>
  </si>
  <si>
    <t>Taux de chômage (4ème trimestre 2016)</t>
  </si>
  <si>
    <t>nb defm A B C 31 dec 2015</t>
  </si>
  <si>
    <t>Allocataires indemnisés au 31/12/2016</t>
  </si>
  <si>
    <t>Sources : INSEE (Enquête emploi en continu, Taux de chômage localisé, RP 2014 exploitation principale), Pôle Emploi (Fichier national des allocataires)</t>
  </si>
  <si>
    <t>Effectifs au 31 décembre 2016</t>
  </si>
  <si>
    <t>Demandeurs (A, B, C) de 2 à 3 ans</t>
  </si>
  <si>
    <t>Demandeurs d'emploi  de catégorie A, B, C en 2016</t>
  </si>
  <si>
    <t>Au 31 décembre 2016</t>
  </si>
  <si>
    <t>ALLOCATAIRES DU REVENU DE SOLIDARITE ACTIVE (RSA) ET DE LA PRIME D'ACTIVITE</t>
  </si>
  <si>
    <t xml:space="preserve">   dont allocataires RSA non majoré</t>
  </si>
  <si>
    <t xml:space="preserve">   dont allocataires RSA majoré</t>
  </si>
  <si>
    <t xml:space="preserve">   dont allocataires RSA jeune</t>
  </si>
  <si>
    <t>Nombre d'allocataires de la prime d'activité</t>
  </si>
  <si>
    <t xml:space="preserve">   dont allocataires prime d'activité non majorée</t>
  </si>
  <si>
    <t xml:space="preserve">   dont allocataires prime d'activité majorée</t>
  </si>
  <si>
    <t>Population couverte par la prime d'activité</t>
  </si>
  <si>
    <t>(2) L’allocataire, son conjoint, les enfants et autres personnes à charge au sens des prestations familiales</t>
  </si>
  <si>
    <t>Certaines données ont été arrondies par respect du secret statistique</t>
  </si>
  <si>
    <t>Population estimée au 1/1/2016</t>
  </si>
  <si>
    <t>Nombre d'allocataires au 31 décembre 2016</t>
  </si>
  <si>
    <t>Couverture Maladie Universelle Complémentaire - moyenne annuelle 2016</t>
  </si>
  <si>
    <t>Aide au paiement d'une complémentaire santé en 2016</t>
  </si>
  <si>
    <t xml:space="preserve">   Bénéficiaires de l'ACS</t>
  </si>
  <si>
    <t xml:space="preserve">   Taux couverture ACS pour 100 habitants</t>
  </si>
  <si>
    <t>Sources : DREES (enquête aide sociale 2016), CNAF-CCMSA-DARES</t>
  </si>
  <si>
    <t xml:space="preserve">   Aide sociale à l'enfance (nombre d'enfants accueillis)</t>
  </si>
  <si>
    <t xml:space="preserve">   Aide sociale aux personnes âgées (3)</t>
  </si>
  <si>
    <t xml:space="preserve">   Aide sociale aux personnes handicapées (3)</t>
  </si>
  <si>
    <t>(3) Totalise des mesures d'aide et non des individus : une même personne peut être comptabilisée plusieurs fois si elle bénéficie de plusieurs types d'aide</t>
  </si>
  <si>
    <t xml:space="preserve">   dont aide sociale au titre de l'insertion (4)</t>
  </si>
  <si>
    <t>(4) Liées au RSA, RMI, CUI, CI-RMA, contrats d'avenir et RSA expérimental</t>
  </si>
  <si>
    <t>au 31/12/2016</t>
  </si>
  <si>
    <t xml:space="preserve">   l'ACTP (3) au 31/12/2015</t>
  </si>
  <si>
    <t xml:space="preserve">   Bénéficiaires de l'APA (4) au 31/12/2015</t>
  </si>
  <si>
    <t xml:space="preserve">   Taux pour 100 ménages avec enfants - de 25 ans</t>
  </si>
  <si>
    <t>Bénéficiaires au 31/12/2016</t>
  </si>
  <si>
    <t>Données au 1er janvier 2014</t>
  </si>
  <si>
    <t>Population des communes urbaines en 2015</t>
  </si>
  <si>
    <t>Part de la population des communes urbaines en 2015</t>
  </si>
  <si>
    <t>Au 1/1/2018 (3)</t>
  </si>
  <si>
    <t>Densité au 1/1/2018 (hab./km²)</t>
  </si>
  <si>
    <t>Superficie en 2018 en km²</t>
  </si>
  <si>
    <t>Effectifs par classe d'âge au 1er janvier 2018</t>
  </si>
  <si>
    <t>95 ans et plus</t>
  </si>
  <si>
    <t>25-29 ans</t>
  </si>
  <si>
    <t>30-34 ans</t>
  </si>
  <si>
    <t>35-39 ans</t>
  </si>
  <si>
    <t>40-44 ans</t>
  </si>
  <si>
    <t>45-49 ans</t>
  </si>
  <si>
    <t>50-54 ans</t>
  </si>
  <si>
    <t>85-89 ans</t>
  </si>
  <si>
    <t>90-94 ans</t>
  </si>
  <si>
    <t>Source : INSEE, Estimations de population au 1er janvier. Résultats provisoires arrêtés fin 2017</t>
  </si>
  <si>
    <t>65-69 ans</t>
  </si>
  <si>
    <t>70-74 ans</t>
  </si>
  <si>
    <t>75-79 ans</t>
  </si>
  <si>
    <t>80-84 ans</t>
  </si>
  <si>
    <t>Pourcentages  par classe d'âge au 1er janvier 2018</t>
  </si>
  <si>
    <t>Sources : INSEE RP 2013 et 2015, CGET</t>
  </si>
  <si>
    <t>Part de la population vivant en ZRR en 2015</t>
  </si>
  <si>
    <t>Part des familles monoparentales en 2015</t>
  </si>
  <si>
    <t>Population active au 1/1/2015</t>
  </si>
  <si>
    <t>Taux d'activité en 2015 (5)</t>
  </si>
  <si>
    <r>
      <rPr>
        <b/>
        <i/>
        <sz val="7"/>
        <rFont val="Calibri"/>
        <family val="2"/>
      </rPr>
      <t>(1)</t>
    </r>
    <r>
      <rPr>
        <i/>
        <sz val="7"/>
        <rFont val="Calibri"/>
        <family val="2"/>
      </rPr>
      <t xml:space="preserve"> Y compris les communes sortantes avec un maintien des bénéfices du classement, les communes classées au titre de la baisse de population </t>
    </r>
  </si>
  <si>
    <t xml:space="preserve">      et les communes sortantes de montagne bénéficiant du maintien des effets du classement</t>
  </si>
  <si>
    <t>Part de la population résidant en QPV en 2013</t>
  </si>
  <si>
    <t>Zones de Revitalisation Rurale (ZRR) - zonage 2018 (1)</t>
  </si>
  <si>
    <t>Amélioration effective des droits en 2014</t>
  </si>
  <si>
    <t xml:space="preserve">   des revenus déclarés est constituée de revenus d'activité</t>
  </si>
  <si>
    <t xml:space="preserve">   Part des ménages pauvres parmi ceux dont l'origine principale</t>
  </si>
  <si>
    <t xml:space="preserve">   Intensité de la pauvreté des bénéficiaires de minima sociaux (3)</t>
  </si>
  <si>
    <t>(3) Indicateur permettant d'apprécier l'écart relatif entre le seuil de pauvreté et le revenu médian des personnes vivant en dessous du seuil de pauvreté.</t>
  </si>
  <si>
    <t>Si cet écart s'accroît cela signifie qu'il y a de plus en plus de personnes pauvres éloignées du seuil de pauvreté</t>
  </si>
  <si>
    <t>(2) Ecart relatif entre le niveau de vie médian de la population pauvre et le seuil de pauvreté. Plus cet indicateur est élevé, plus le niveau de vie des plus pauvres est bas.</t>
  </si>
  <si>
    <t xml:space="preserve">   Dossiers jugés recevables</t>
  </si>
  <si>
    <t>Au 1er janvier 2014</t>
  </si>
  <si>
    <t>Source : INSEE RP 2014 exploitation principale</t>
  </si>
  <si>
    <t>Répartition par diplôme en 2014</t>
  </si>
  <si>
    <t>En 2016</t>
  </si>
  <si>
    <t>Nb de logements sociaux (1) au 01/01/2016</t>
  </si>
  <si>
    <r>
      <t>(1)</t>
    </r>
    <r>
      <rPr>
        <i/>
        <sz val="7"/>
        <color indexed="8"/>
        <rFont val="Calibri"/>
        <family val="2"/>
      </rPr>
      <t xml:space="preserve"> Parc locatif social (hors logements non conventionnés de France métropolitaine appartenant à une société d'économie mixte (SEM))</t>
    </r>
  </si>
  <si>
    <t>Taux de mobilité en 2015(2)</t>
  </si>
  <si>
    <t>Population estimée au 01/01/2016</t>
  </si>
  <si>
    <t xml:space="preserve">  PLS (Prêt Locatif Social)</t>
  </si>
  <si>
    <t>Logements locatifs sociaux financés (hors ANRU)</t>
  </si>
  <si>
    <t>Nombre de places au 1er janvier 2017</t>
  </si>
  <si>
    <t>Nombre de demandes en cours au 01/01/2017</t>
  </si>
  <si>
    <t>Nombre de demandes satisfaites en 2016</t>
  </si>
  <si>
    <t>Délai moyen de satisfaction en 2016 (3)</t>
  </si>
  <si>
    <t>Année 2017</t>
  </si>
  <si>
    <t>Autres résidences sociales</t>
  </si>
  <si>
    <t>Sources : DREAL – Infocentre DALO (données extraites le 26/07/2018)</t>
  </si>
  <si>
    <t>Maisons relais - Pensions de famille</t>
  </si>
  <si>
    <r>
      <rPr>
        <b/>
        <i/>
        <sz val="7"/>
        <rFont val="Calibri"/>
        <family val="2"/>
      </rPr>
      <t>(3)</t>
    </r>
    <r>
      <rPr>
        <i/>
        <sz val="7"/>
        <rFont val="Calibri"/>
        <family val="2"/>
      </rPr>
      <t xml:space="preserve"> Conventionnés ou non en résidence sociale</t>
    </r>
  </si>
  <si>
    <t xml:space="preserve">  Tx de sortie vers logement accompagné (2016) (1)</t>
  </si>
  <si>
    <t xml:space="preserve">  Tx de sortie vers logement autonome (2016) (1)</t>
  </si>
  <si>
    <t>Effectifs par sexe et âge au 1er janvier 2018</t>
  </si>
  <si>
    <t>1er janvier 2014</t>
  </si>
  <si>
    <t>Contact : Elisabeth Gallard, tel : 02 40 12 87 09, email : elisabeth.gallard@jscs.gouv.fr</t>
  </si>
  <si>
    <t>adresse mel : drdjscs-pdl-matt@jscs.gouv.fr  - Site internet : www.pays-de-la-loire.drdjscs.gouv.fr</t>
  </si>
  <si>
    <t>Sources : INSEE RP 2014 exploitation principale</t>
  </si>
  <si>
    <t>Taux d'IVG chez les mineures 2016 (‰) (3)</t>
  </si>
  <si>
    <t>Décès de jeunes 15-24 ans (cumul 2012-2013-2014)</t>
  </si>
  <si>
    <t>en 3ème en 2016/2017</t>
  </si>
  <si>
    <t>ou grosses difficultés en lecture en 2016</t>
  </si>
  <si>
    <t>Diplômés et non diplômés en 2014</t>
  </si>
  <si>
    <t>Nombre d'apprentis au 31 déc 2016 (2)</t>
  </si>
  <si>
    <t>Insertion professionnelle des jeunes de moins de 26 ans en 2016</t>
  </si>
  <si>
    <t>Données 2014 et 2016</t>
  </si>
  <si>
    <t>Source : INSEE (RP 2014)</t>
  </si>
  <si>
    <t>Fonds d'Aide aux Jeunes (FAJ) en 2015</t>
  </si>
  <si>
    <t xml:space="preserve"> (1)  Avant le 1er janvier 2016 et la mise en place de la prime d'activité, le RSA comportait une partie minimum social (le RSA socle) et une partie </t>
  </si>
  <si>
    <t>complément de revenus d'activité (le RSA activité). Le RSA activité a été remplacé par la prime d'activité.</t>
  </si>
  <si>
    <t>Jeunes entrés en Service Civique selon le lieu de mission (1)</t>
  </si>
  <si>
    <t>Jeunes entrés en Service Civique selon le lieu d'habitation (1)</t>
  </si>
  <si>
    <t>Jeunes ligériens volontaires en SVE (2)</t>
  </si>
  <si>
    <t>Jeunes européens volontaires en SVE accueillis (2)</t>
  </si>
  <si>
    <t>Nombre d'aides individuelles attribuées (3)</t>
  </si>
  <si>
    <t>Nombre de jeunes en premier accueil (4)</t>
  </si>
  <si>
    <t>Part de jeunes accueillis pour la première fois (5)</t>
  </si>
  <si>
    <t>(2) Service Volontaire Européen</t>
  </si>
  <si>
    <t>(3) Le nombre d'aides attribuées dans l'année est différent du nombre de jeunes aidés ; un jeune peut avoir bénéficié de plusieurs aides au cours de la même année</t>
  </si>
  <si>
    <t>(4) Données provisoires à fin décembre 2016</t>
  </si>
  <si>
    <t>(5) Pour 100 jeunes de 16 à 25 ans</t>
  </si>
  <si>
    <t>(1) Jeunes de 16 à 25 ans</t>
  </si>
  <si>
    <t>Nombre  de places agréées par la PMI au 1er janvier 2016</t>
  </si>
  <si>
    <t>Salariés employés par des particuliers (2ème trimestre 2015)</t>
  </si>
  <si>
    <t>année scolaire 2016/2017</t>
  </si>
  <si>
    <t>Les 3 -17  ans en 2015</t>
  </si>
  <si>
    <t>Sources : MEN, DJEPVA, fichiers SIAM ; traitement INJEP-MEOS, estimation au 01/11/2017 - Insee RP 2015</t>
  </si>
  <si>
    <t>Année scolaire 2016/2017</t>
  </si>
  <si>
    <t>Source : MEN, DJEPVA, fichiers SIAM ; traitement INJEP-MEOS, estimation au 01/11/2017</t>
  </si>
  <si>
    <t>Etablissements d'aide sociale à l'enfance</t>
  </si>
  <si>
    <t xml:space="preserve">   Lieux de vie et d'accueil</t>
  </si>
  <si>
    <t xml:space="preserve">   Villages d'enfants</t>
  </si>
  <si>
    <t>Licences et clubs des fédérations sportives agréés en 2016</t>
  </si>
  <si>
    <r>
      <t xml:space="preserve">(1) </t>
    </r>
    <r>
      <rPr>
        <i/>
        <sz val="7"/>
        <rFont val="Calibri"/>
        <family val="2"/>
      </rPr>
      <t>Données de l'année 2016 estimées au 19 juillet 2017</t>
    </r>
  </si>
  <si>
    <t>Conseillers techniques sportifs au 01/09/17</t>
  </si>
  <si>
    <t>Situation en novembre 2017</t>
  </si>
  <si>
    <t xml:space="preserve">  Catégorie Elite</t>
  </si>
  <si>
    <t xml:space="preserve">  Catégorie Sénior</t>
  </si>
  <si>
    <t xml:space="preserve">  Catégorie Jeune (relève)</t>
  </si>
  <si>
    <t xml:space="preserve">  Catégorie Reconversion</t>
  </si>
  <si>
    <t>Catégorie Espoir</t>
  </si>
  <si>
    <t>Collectif national</t>
  </si>
  <si>
    <t>Situation en ocobre 2018</t>
  </si>
  <si>
    <t>au 31 décembre 2016</t>
  </si>
  <si>
    <t>Diplômes professionnels et non professionnels (y compris VAE). Année 2016</t>
  </si>
  <si>
    <r>
      <t>BEES 1er degré</t>
    </r>
    <r>
      <rPr>
        <sz val="7"/>
        <color indexed="8"/>
        <rFont val="Calibri"/>
        <family val="2"/>
      </rPr>
      <t xml:space="preserve"> </t>
    </r>
    <r>
      <rPr>
        <sz val="6"/>
        <color indexed="8"/>
        <rFont val="Calibri"/>
        <family val="2"/>
      </rPr>
      <t>(Activités de la natation, football, handball, judo)</t>
    </r>
  </si>
  <si>
    <t>Sources : DREES - DRDJSCS Enquête écoles de formation 2016 - DGCS</t>
  </si>
  <si>
    <t>Sources : DREES - DRDJSCS Enquête écoles de formation 2016 et service certificateur</t>
  </si>
  <si>
    <t>Associations créées en 2017 par nature</t>
  </si>
  <si>
    <t>Associations créées en 2017 (1)</t>
  </si>
  <si>
    <t>Associations créées en 2016 (2)</t>
  </si>
  <si>
    <t>(1) pour la France métropolitaine : donnée septembre 2016 – août 2017, source Recherches &amp; Solidarités</t>
  </si>
  <si>
    <t>(2) pour la France métropolitaine : donnée septembre 2015 – août 2016, source Recherches &amp; Solidarités</t>
  </si>
  <si>
    <t>au 31 décembre 2015</t>
  </si>
  <si>
    <t>s</t>
  </si>
  <si>
    <t>en 2015</t>
  </si>
  <si>
    <t>M.A.N  – 9 Rue René Viviani – CS 86227 – 44262 NANTES Cedex 2</t>
  </si>
  <si>
    <r>
      <t xml:space="preserve">02.41.72.47.20 / </t>
    </r>
    <r>
      <rPr>
        <u/>
        <sz val="7"/>
        <color indexed="8"/>
        <rFont val="Calibri"/>
        <family val="2"/>
      </rPr>
      <t>ddcs@maine-et-loire.gouv.fr</t>
    </r>
  </si>
  <si>
    <r>
      <t xml:space="preserve">02.43.67.27.30 / </t>
    </r>
    <r>
      <rPr>
        <u/>
        <sz val="7"/>
        <color indexed="8"/>
        <rFont val="Calibri"/>
        <family val="2"/>
      </rPr>
      <t>ddcspp@mayenne.gouv.fr</t>
    </r>
  </si>
  <si>
    <t>Femmes de 15 à 49 ans en 2015</t>
  </si>
  <si>
    <t>Population au 01/01/2017</t>
  </si>
  <si>
    <t>Population de 20 à 64 ans au 01/01/2017</t>
  </si>
  <si>
    <t>Population de 60 ans et plus au 01/01/2017</t>
  </si>
  <si>
    <t xml:space="preserve">   Veille sociale</t>
  </si>
  <si>
    <t xml:space="preserve">   Logement adapté</t>
  </si>
  <si>
    <t>Populations et projections</t>
  </si>
  <si>
    <t xml:space="preserve">                   dont baignades amménagées</t>
  </si>
  <si>
    <t xml:space="preserve">             Salles spécifiques de tennis de table</t>
  </si>
  <si>
    <t xml:space="preserve">             Salles spécifiques de gymnastique</t>
  </si>
  <si>
    <t xml:space="preserve">             Murs d'escalade intérieurs ≥ à 7m de hauteur</t>
  </si>
  <si>
    <t xml:space="preserve">             Tous bassins de natation </t>
  </si>
  <si>
    <t xml:space="preserve">             Salles multisports</t>
  </si>
  <si>
    <t xml:space="preserve">             Salles d'arts martiaux (dojos)</t>
  </si>
  <si>
    <t xml:space="preserve">             Stades d'athlétisme</t>
  </si>
  <si>
    <t xml:space="preserve">             Plateaux multisports / citystades</t>
  </si>
  <si>
    <t xml:space="preserve">             Equipements équestres (manèges, carrières)</t>
  </si>
  <si>
    <t xml:space="preserve">             Parcours de golf (18 trous)</t>
  </si>
  <si>
    <t xml:space="preserve">             Skate park et anneaux de roller</t>
  </si>
  <si>
    <t xml:space="preserve">             Courts de tennis spécifiques</t>
  </si>
  <si>
    <t>Source : INSEE (RP 2014, exploitations principale et complémentaire)</t>
  </si>
  <si>
    <t>Emplois d'avenir marchands</t>
  </si>
  <si>
    <t>Emplois d'avenir non marchands (5)</t>
  </si>
  <si>
    <t>(5) Inclut les emplois d'avenir professeurs</t>
  </si>
  <si>
    <t>Mesures aide sociale à l'enfance</t>
  </si>
  <si>
    <t>Mesures ASE (placements et actions éducatives) (2)</t>
  </si>
  <si>
    <t>(2) Pour 100 jeunes de 0 à 20 ans</t>
  </si>
  <si>
    <r>
      <t xml:space="preserve">(2) </t>
    </r>
    <r>
      <rPr>
        <i/>
        <sz val="7"/>
        <rFont val="Calibri"/>
        <family val="2"/>
      </rPr>
      <t>Données de l'année 2016 estimées au 19 juillet 2017</t>
    </r>
  </si>
  <si>
    <t>Population estimée en 2016</t>
  </si>
  <si>
    <t>Bénéficiaires de postes Fonjep (2) 2018</t>
  </si>
  <si>
    <t>Sources : Insee (Clap), Fonjep</t>
  </si>
  <si>
    <t>https://drees.solidarites-sante.gouv.fr/IMG/apps/panorama/</t>
  </si>
  <si>
    <t>Sources :  SDES RPLS, DGALN, Infocentre SISAL</t>
  </si>
  <si>
    <t>Source : Académie, MEN/DEPP, Insee (recensement), DSNJ, Conseil régional des Pays de la Loire, DARES</t>
  </si>
  <si>
    <t>CDC</t>
  </si>
  <si>
    <t>Caisse des Dépôts et Consignations</t>
  </si>
  <si>
    <t>AHI</t>
  </si>
  <si>
    <t>Accueil Hébergement Insertion</t>
  </si>
  <si>
    <t>DGALN</t>
  </si>
  <si>
    <t>Direction Générale de l'Aménagement, du Logement et de la Nature du ministère de la Transition Ecologique et Solidaire</t>
  </si>
  <si>
    <t>FSV</t>
  </si>
  <si>
    <t>Fond de Solidarité Vieillesse</t>
  </si>
  <si>
    <t>Direction de l'Evaluation, de la Prospective et de la Performance du ministère de l'Education Nationale et de la Jeunesse</t>
  </si>
  <si>
    <t>Direction Générale de la Cohésion Sociale du ministère des Solidarités et de la Santé</t>
  </si>
  <si>
    <t>DSNJ</t>
  </si>
  <si>
    <t>Direction du Service National et de la Jeunesse</t>
  </si>
  <si>
    <t>Ministère de l'Education Nationale et de la Jeunesse</t>
  </si>
  <si>
    <t>PMSI</t>
  </si>
  <si>
    <t>Programme de Médicalisation des Systèmes d'information</t>
  </si>
  <si>
    <t>SAE</t>
  </si>
  <si>
    <t>RES</t>
  </si>
  <si>
    <t>Recensement des Equipements Sportifs</t>
  </si>
  <si>
    <t>Mission des Etudes, de l'Observation et des Statistiques</t>
  </si>
  <si>
    <t>Statistique Annuelle des Etablissements de santé</t>
  </si>
  <si>
    <t>Taux de chômage et indemnisation</t>
  </si>
  <si>
    <t>Allocataires du Revenu de Solidarité Active (RSA) et de la prime d'activité</t>
  </si>
  <si>
    <t>Nombre de communes au 1/1/2018</t>
  </si>
  <si>
    <t>Population des communes classées en 2015</t>
  </si>
  <si>
    <t>Taux de chômage des hommes - 01/01/14</t>
  </si>
  <si>
    <t>Taux de chômage des femmes - 01/01/14</t>
  </si>
  <si>
    <t>TAUX de CHÔMAGE (1) et INDEMNISATION</t>
  </si>
  <si>
    <t xml:space="preserve"> Evolution nb de chômeurs 2015-2016 (2)</t>
  </si>
  <si>
    <t>(2) Evolution du nombre de demandeurs d'emploi de catégories A, B ou C entre fin déc 2015 et fin déc 2016</t>
  </si>
  <si>
    <t>être sans emploi, être disponible pour prendre un emploi dans les 15 jours, avoir cherché activement un emploi dans le mois précédent ou en avoir trouvé un qui commence dans moins de trois mois</t>
  </si>
  <si>
    <t>(1) Taux de chômage au sens du BIT (Bureau International du Travail). Un chômeur est une personne en âge de travailler (15 ans ou plus) qui répond simultanément à trois conditions :</t>
  </si>
  <si>
    <t>(5) En €, y compris les frais communs et les dépenses de personnel</t>
  </si>
  <si>
    <t>Dépenses nettes de l'Aide Sociale Départementale (5)</t>
  </si>
  <si>
    <t xml:space="preserve">  Au chômage (1) (en %)</t>
  </si>
  <si>
    <t xml:space="preserve">(1) Les chômeurs au sens du recensement de la population sont les personnes (de 15 ans ou plus) qui se sont déclarées chômeurs (inscrits ou non à Pôle Emploi) </t>
  </si>
  <si>
    <t xml:space="preserve">sauf si elles ont, en outre, déclaré explicitement ne pas rechercher de travail ; et d’autre part les personnes (âgées de 15 ans ou plus) qui ne se sont </t>
  </si>
  <si>
    <t>déclarées spontanément ni en emploi, ni en chômage, mais qui ont néanmoins déclaré rechercher un emploi.</t>
  </si>
  <si>
    <t>Loire Atlantique</t>
  </si>
  <si>
    <t>Titres par formation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</si>
</sst>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 _€_-;\-* #,##0.00\ _€_-;_-* &quot;-&quot;??\ _€_-;_-@_-"/>
    <numFmt numFmtId="164" formatCode="0.0"/>
    <numFmt numFmtId="165" formatCode="0.0%"/>
    <numFmt numFmtId="166" formatCode="#,##0.0"/>
    <numFmt numFmtId="167" formatCode="0.000%"/>
    <numFmt numFmtId="168" formatCode="#,##0.0&quot;   &quot;"/>
    <numFmt numFmtId="169" formatCode="#,##0.00\ &quot;€&quot;"/>
    <numFmt numFmtId="170" formatCode="_-* #,##0.00\ _€_-;\-* #,##0.00\ _€_-;_-* \-??\ _€_-;_-@_-"/>
    <numFmt numFmtId="171" formatCode="_-* #,##0.00,_€_-;\-* #,##0.00,_€_-;_-* \-??\ _€_-;_-@_-"/>
    <numFmt numFmtId="172" formatCode="#,##0\ &quot;€&quot;"/>
    <numFmt numFmtId="173" formatCode="0\ %"/>
  </numFmts>
  <fonts count="177" x14ac:knownFonts="1">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sz val="10"/>
      <name val="System"/>
      <family val="2"/>
    </font>
    <font>
      <sz val="7"/>
      <color indexed="8"/>
      <name val="Calibri"/>
      <family val="2"/>
    </font>
    <font>
      <b/>
      <sz val="7"/>
      <color indexed="8"/>
      <name val="Calibri"/>
      <family val="2"/>
    </font>
    <font>
      <i/>
      <sz val="7"/>
      <color indexed="8"/>
      <name val="Calibri"/>
      <family val="2"/>
    </font>
    <font>
      <sz val="7"/>
      <name val="Calibri"/>
      <family val="2"/>
    </font>
    <font>
      <b/>
      <i/>
      <sz val="7"/>
      <name val="Calibri"/>
      <family val="2"/>
    </font>
    <font>
      <i/>
      <sz val="7"/>
      <name val="Calibri"/>
      <family val="2"/>
    </font>
    <font>
      <b/>
      <sz val="10"/>
      <color indexed="9"/>
      <name val="Calibri"/>
      <family val="2"/>
    </font>
    <font>
      <b/>
      <sz val="8"/>
      <color indexed="9"/>
      <name val="Calibri"/>
      <family val="2"/>
    </font>
    <font>
      <sz val="8"/>
      <name val="Calibri"/>
      <family val="2"/>
    </font>
    <font>
      <b/>
      <sz val="7"/>
      <name val="Calibri"/>
      <family val="2"/>
    </font>
    <font>
      <b/>
      <i/>
      <sz val="7"/>
      <color indexed="8"/>
      <name val="Calibri"/>
      <family val="2"/>
    </font>
    <font>
      <sz val="7"/>
      <color indexed="10"/>
      <name val="Calibri"/>
      <family val="2"/>
    </font>
    <font>
      <b/>
      <sz val="10"/>
      <name val="Calibri"/>
      <family val="2"/>
    </font>
    <font>
      <sz val="10"/>
      <name val="Calibri"/>
      <family val="2"/>
    </font>
    <font>
      <b/>
      <sz val="7"/>
      <color indexed="10"/>
      <name val="Calibri"/>
      <family val="2"/>
    </font>
    <font>
      <b/>
      <sz val="8.5"/>
      <name val="Calibri"/>
      <family val="2"/>
    </font>
    <font>
      <b/>
      <sz val="11"/>
      <color indexed="8"/>
      <name val="Calibri"/>
      <family val="2"/>
    </font>
    <font>
      <sz val="7"/>
      <name val="Calibri"/>
      <family val="2"/>
    </font>
    <font>
      <b/>
      <sz val="8"/>
      <color indexed="9"/>
      <name val="Calibri"/>
      <family val="2"/>
    </font>
    <font>
      <sz val="8"/>
      <name val="Calibri"/>
      <family val="2"/>
    </font>
    <font>
      <b/>
      <sz val="7"/>
      <name val="Calibri"/>
      <family val="2"/>
    </font>
    <font>
      <i/>
      <sz val="7"/>
      <name val="Calibri"/>
      <family val="2"/>
    </font>
    <font>
      <b/>
      <i/>
      <sz val="7"/>
      <name val="Calibri"/>
      <family val="2"/>
    </font>
    <font>
      <i/>
      <sz val="11"/>
      <color indexed="8"/>
      <name val="Calibri"/>
      <family val="2"/>
    </font>
    <font>
      <sz val="5"/>
      <name val="Calibri"/>
      <family val="2"/>
    </font>
    <font>
      <sz val="7"/>
      <name val="Calibri"/>
      <family val="2"/>
    </font>
    <font>
      <sz val="6.5"/>
      <color indexed="8"/>
      <name val="Calibri"/>
      <family val="2"/>
    </font>
    <font>
      <sz val="7"/>
      <color indexed="8"/>
      <name val="Calibri"/>
      <family val="2"/>
    </font>
    <font>
      <b/>
      <sz val="7"/>
      <color indexed="8"/>
      <name val="Calibri"/>
      <family val="2"/>
    </font>
    <font>
      <sz val="10"/>
      <name val="Calibri"/>
      <family val="2"/>
    </font>
    <font>
      <sz val="10"/>
      <color indexed="8"/>
      <name val="Calibri"/>
      <family val="2"/>
    </font>
    <font>
      <b/>
      <sz val="10"/>
      <name val="Calibri"/>
      <family val="2"/>
    </font>
    <font>
      <b/>
      <i/>
      <sz val="7"/>
      <color indexed="8"/>
      <name val="Calibri"/>
      <family val="2"/>
    </font>
    <font>
      <i/>
      <sz val="7"/>
      <color indexed="8"/>
      <name val="Calibri"/>
      <family val="2"/>
    </font>
    <font>
      <b/>
      <sz val="9"/>
      <name val="Calibri"/>
      <family val="2"/>
    </font>
    <font>
      <sz val="11"/>
      <name val="Calibri"/>
      <family val="2"/>
    </font>
    <font>
      <b/>
      <sz val="7"/>
      <color indexed="56"/>
      <name val="Calibri"/>
      <family val="2"/>
    </font>
    <font>
      <sz val="7"/>
      <color indexed="56"/>
      <name val="Calibri"/>
      <family val="2"/>
    </font>
    <font>
      <sz val="6"/>
      <color indexed="8"/>
      <name val="Calibri"/>
      <family val="2"/>
    </font>
    <font>
      <b/>
      <vertAlign val="superscript"/>
      <sz val="7"/>
      <color indexed="8"/>
      <name val="Calibri"/>
      <family val="2"/>
    </font>
    <font>
      <sz val="3"/>
      <color indexed="8"/>
      <name val="Calibri"/>
      <family val="2"/>
    </font>
    <font>
      <b/>
      <sz val="3"/>
      <color indexed="8"/>
      <name val="Calibri"/>
      <family val="2"/>
    </font>
    <font>
      <sz val="2"/>
      <color indexed="8"/>
      <name val="Calibri"/>
      <family val="2"/>
    </font>
    <font>
      <b/>
      <sz val="2"/>
      <color indexed="8"/>
      <name val="Calibri"/>
      <family val="2"/>
    </font>
    <font>
      <b/>
      <sz val="6"/>
      <color indexed="8"/>
      <name val="Calibri"/>
      <family val="2"/>
    </font>
    <font>
      <i/>
      <sz val="6.5"/>
      <color indexed="8"/>
      <name val="Calibri"/>
      <family val="2"/>
    </font>
    <font>
      <sz val="4"/>
      <color indexed="8"/>
      <name val="Calibri"/>
      <family val="2"/>
    </font>
    <font>
      <u/>
      <sz val="7"/>
      <color indexed="8"/>
      <name val="Calibri"/>
      <family val="2"/>
    </font>
    <font>
      <u/>
      <sz val="11"/>
      <color indexed="12"/>
      <name val="Calibri"/>
      <family val="2"/>
    </font>
    <font>
      <sz val="8"/>
      <color indexed="10"/>
      <name val="Calibri"/>
      <family val="2"/>
    </font>
    <font>
      <i/>
      <sz val="8"/>
      <color indexed="10"/>
      <name val="Calibri"/>
      <family val="2"/>
    </font>
    <font>
      <i/>
      <sz val="7"/>
      <color indexed="10"/>
      <name val="Calibri"/>
      <family val="2"/>
    </font>
    <font>
      <b/>
      <sz val="8"/>
      <color indexed="10"/>
      <name val="Calibri"/>
      <family val="2"/>
    </font>
    <font>
      <b/>
      <sz val="10"/>
      <color indexed="10"/>
      <name val="Calibri"/>
      <family val="2"/>
    </font>
    <font>
      <sz val="10"/>
      <color indexed="10"/>
      <name val="Calibri"/>
      <family val="2"/>
    </font>
    <font>
      <b/>
      <sz val="11"/>
      <name val="Calibri"/>
      <family val="2"/>
    </font>
    <font>
      <sz val="14"/>
      <color indexed="10"/>
      <name val="Calibri"/>
      <family val="2"/>
    </font>
    <font>
      <u/>
      <sz val="7"/>
      <color indexed="12"/>
      <name val="Calibri"/>
      <family val="2"/>
    </font>
    <font>
      <b/>
      <sz val="11"/>
      <color indexed="10"/>
      <name val="Calibri"/>
      <family val="2"/>
    </font>
    <font>
      <sz val="7"/>
      <color indexed="22"/>
      <name val="Calibri"/>
      <family val="2"/>
    </font>
    <font>
      <b/>
      <sz val="7"/>
      <color indexed="22"/>
      <name val="Calibri"/>
      <family val="2"/>
    </font>
    <font>
      <sz val="10"/>
      <name val="MS Sans Serif"/>
      <family val="2"/>
    </font>
    <font>
      <sz val="8"/>
      <name val="Helv"/>
    </font>
    <font>
      <sz val="7"/>
      <name val="Arial"/>
      <family val="2"/>
    </font>
    <font>
      <sz val="10"/>
      <color indexed="8"/>
      <name val="Arial"/>
      <family val="2"/>
    </font>
    <font>
      <i/>
      <sz val="7"/>
      <color indexed="22"/>
      <name val="Calibri"/>
      <family val="2"/>
    </font>
    <font>
      <b/>
      <sz val="8"/>
      <color indexed="8"/>
      <name val="Arial"/>
      <family val="2"/>
    </font>
    <font>
      <sz val="6.5"/>
      <name val="Calibri"/>
      <family val="2"/>
    </font>
    <font>
      <b/>
      <sz val="6.5"/>
      <name val="Calibri"/>
      <family val="2"/>
    </font>
    <font>
      <sz val="2"/>
      <name val="Calibri"/>
      <family val="2"/>
    </font>
    <font>
      <b/>
      <sz val="2"/>
      <name val="Calibri"/>
      <family val="2"/>
    </font>
    <font>
      <i/>
      <sz val="6.5"/>
      <name val="Calibri"/>
      <family val="2"/>
    </font>
    <font>
      <sz val="7"/>
      <name val="Calibri"/>
      <family val="2"/>
      <charset val="1"/>
    </font>
    <font>
      <b/>
      <sz val="7"/>
      <name val="Calibri"/>
      <family val="2"/>
      <charset val="1"/>
    </font>
    <font>
      <b/>
      <sz val="10"/>
      <color indexed="8"/>
      <name val="Calibri"/>
      <family val="2"/>
    </font>
    <font>
      <i/>
      <sz val="10"/>
      <color indexed="8"/>
      <name val="Calibri"/>
      <family val="2"/>
    </font>
    <font>
      <sz val="6"/>
      <color indexed="10"/>
      <name val="Calibri"/>
      <family val="2"/>
    </font>
    <font>
      <i/>
      <sz val="7"/>
      <name val="Calibri"/>
      <family val="2"/>
      <charset val="1"/>
    </font>
    <font>
      <sz val="11"/>
      <color rgb="FF000000"/>
      <name val="Calibri"/>
      <family val="2"/>
      <charset val="1"/>
    </font>
    <font>
      <b/>
      <sz val="11"/>
      <color theme="1"/>
      <name val="Calibri"/>
      <family val="2"/>
      <scheme val="minor"/>
    </font>
    <font>
      <b/>
      <sz val="7"/>
      <name val="Calibri"/>
      <family val="2"/>
      <scheme val="minor"/>
    </font>
    <font>
      <sz val="7"/>
      <name val="Calibri"/>
      <family val="2"/>
      <scheme val="minor"/>
    </font>
    <font>
      <i/>
      <sz val="7"/>
      <name val="Calibri"/>
      <family val="2"/>
      <scheme val="minor"/>
    </font>
    <font>
      <b/>
      <i/>
      <sz val="7"/>
      <name val="Calibri"/>
      <family val="2"/>
      <scheme val="minor"/>
    </font>
    <font>
      <sz val="7"/>
      <color theme="1"/>
      <name val="Calibri"/>
      <family val="2"/>
      <scheme val="minor"/>
    </font>
    <font>
      <b/>
      <sz val="7"/>
      <color theme="1"/>
      <name val="Calibri"/>
      <family val="2"/>
      <scheme val="minor"/>
    </font>
    <font>
      <sz val="7"/>
      <color indexed="8"/>
      <name val="Calibri"/>
      <family val="2"/>
      <scheme val="minor"/>
    </font>
    <font>
      <sz val="7"/>
      <color rgb="FFFF0000"/>
      <name val="Calibri"/>
      <family val="2"/>
    </font>
    <font>
      <b/>
      <sz val="8"/>
      <color rgb="FF0000FF"/>
      <name val="Calibri"/>
      <family val="2"/>
    </font>
    <font>
      <sz val="8"/>
      <color rgb="FFFF0000"/>
      <name val="Calibri"/>
      <family val="2"/>
    </font>
    <font>
      <b/>
      <sz val="7"/>
      <color rgb="FF00B050"/>
      <name val="Calibri"/>
      <family val="2"/>
    </font>
    <font>
      <b/>
      <sz val="9"/>
      <color rgb="FFFF0000"/>
      <name val="Calibri"/>
      <family val="2"/>
    </font>
    <font>
      <i/>
      <sz val="7"/>
      <color rgb="FFFF0000"/>
      <name val="Calibri"/>
      <family val="2"/>
    </font>
    <font>
      <sz val="10"/>
      <color theme="1"/>
      <name val="Calibri"/>
      <family val="2"/>
      <scheme val="minor"/>
    </font>
    <font>
      <i/>
      <sz val="10"/>
      <color theme="1"/>
      <name val="Calibri"/>
      <family val="2"/>
      <scheme val="minor"/>
    </font>
    <font>
      <sz val="7"/>
      <color rgb="FFBABABA"/>
      <name val="Calibri"/>
      <family val="2"/>
    </font>
    <font>
      <b/>
      <sz val="7"/>
      <color rgb="FFBABABA"/>
      <name val="Calibri"/>
      <family val="2"/>
    </font>
    <font>
      <sz val="7"/>
      <color theme="0" tint="-0.249977111117893"/>
      <name val="Calibri"/>
      <family val="2"/>
    </font>
    <font>
      <b/>
      <sz val="7"/>
      <color theme="0" tint="-0.249977111117893"/>
      <name val="Calibri"/>
      <family val="2"/>
    </font>
    <font>
      <sz val="11"/>
      <color rgb="FFFF0000"/>
      <name val="Calibri"/>
      <family val="2"/>
    </font>
    <font>
      <sz val="7"/>
      <color rgb="FF000000"/>
      <name val="Calibri"/>
      <family val="2"/>
      <charset val="1"/>
    </font>
    <font>
      <b/>
      <sz val="7"/>
      <color rgb="FFFF0000"/>
      <name val="Calibri"/>
      <family val="2"/>
    </font>
    <font>
      <b/>
      <sz val="7"/>
      <color rgb="FF000000"/>
      <name val="Calibri"/>
      <family val="2"/>
      <charset val="1"/>
    </font>
    <font>
      <b/>
      <i/>
      <sz val="7"/>
      <name val="Calibri"/>
      <family val="2"/>
      <charset val="1"/>
    </font>
    <font>
      <sz val="7"/>
      <color rgb="FF00B050"/>
      <name val="Calibri"/>
      <family val="2"/>
    </font>
    <font>
      <i/>
      <vertAlign val="superscript"/>
      <sz val="7"/>
      <name val="Calibri"/>
      <family val="2"/>
    </font>
    <font>
      <sz val="11"/>
      <color rgb="FFFF0000"/>
      <name val="Calibri"/>
      <family val="2"/>
      <scheme val="minor"/>
    </font>
    <font>
      <sz val="7"/>
      <color theme="0" tint="-0.14999847407452621"/>
      <name val="Calibri"/>
      <family val="2"/>
    </font>
    <font>
      <b/>
      <sz val="7"/>
      <color theme="0" tint="-0.14999847407452621"/>
      <name val="Calibri"/>
      <family val="2"/>
    </font>
    <font>
      <i/>
      <sz val="8"/>
      <color indexed="8"/>
      <name val="Arial"/>
      <family val="2"/>
    </font>
    <font>
      <b/>
      <sz val="8"/>
      <name val="Arial"/>
      <family val="2"/>
    </font>
    <font>
      <sz val="8"/>
      <name val="Arial"/>
      <family val="2"/>
    </font>
    <font>
      <b/>
      <sz val="8"/>
      <color rgb="FFFF0000"/>
      <name val="Calibri"/>
      <family val="2"/>
    </font>
    <font>
      <sz val="7"/>
      <color theme="0" tint="-0.34998626667073579"/>
      <name val="Calibri"/>
      <family val="2"/>
    </font>
    <font>
      <b/>
      <sz val="7"/>
      <color theme="0" tint="-0.34998626667073579"/>
      <name val="Calibri"/>
      <family val="2"/>
    </font>
    <font>
      <sz val="11"/>
      <name val="Calibri"/>
      <family val="2"/>
      <scheme val="minor"/>
    </font>
    <font>
      <sz val="7"/>
      <color theme="0" tint="-0.34998626667073579"/>
      <name val="Calibri"/>
      <family val="2"/>
      <scheme val="minor"/>
    </font>
    <font>
      <b/>
      <sz val="7"/>
      <color theme="0" tint="-0.34998626667073579"/>
      <name val="Calibri"/>
      <family val="2"/>
      <scheme val="minor"/>
    </font>
    <font>
      <b/>
      <sz val="10"/>
      <color theme="0"/>
      <name val="Calibri"/>
      <family val="2"/>
    </font>
    <font>
      <b/>
      <sz val="8"/>
      <color theme="0"/>
      <name val="Calibri"/>
      <family val="2"/>
    </font>
    <font>
      <b/>
      <sz val="7"/>
      <color theme="0"/>
      <name val="Calibri"/>
      <family val="2"/>
    </font>
    <font>
      <b/>
      <sz val="9"/>
      <color theme="0"/>
      <name val="Calibri"/>
      <family val="2"/>
    </font>
    <font>
      <sz val="8"/>
      <color theme="1"/>
      <name val="Calibri"/>
      <family val="2"/>
      <scheme val="minor"/>
    </font>
    <font>
      <sz val="12"/>
      <color indexed="10"/>
      <name val="Calibri"/>
      <family val="2"/>
    </font>
    <font>
      <sz val="16"/>
      <color indexed="10"/>
      <name val="Calibri"/>
      <family val="2"/>
    </font>
    <font>
      <sz val="9"/>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9"/>
      <name val="Calibri"/>
      <family val="2"/>
    </font>
    <font>
      <u/>
      <sz val="11"/>
      <color rgb="FF0066AA"/>
      <name val="Calibri"/>
      <family val="2"/>
      <scheme val="minor"/>
    </font>
    <font>
      <u/>
      <sz val="11"/>
      <color rgb="FF004488"/>
      <name val="Calibri"/>
      <family val="2"/>
      <scheme val="minor"/>
    </font>
    <font>
      <sz val="9"/>
      <name val="Calibri"/>
      <family val="2"/>
      <scheme val="minor"/>
    </font>
    <font>
      <sz val="10"/>
      <color rgb="FF000000"/>
      <name val="Arial"/>
      <family val="2"/>
    </font>
    <font>
      <b/>
      <sz val="11"/>
      <color indexed="60"/>
      <name val="Calibri"/>
      <family val="2"/>
    </font>
    <font>
      <sz val="11"/>
      <color indexed="59"/>
      <name val="Calibri"/>
      <family val="2"/>
    </font>
    <font>
      <b/>
      <sz val="18"/>
      <color indexed="48"/>
      <name val="Cambria"/>
      <family val="2"/>
    </font>
    <font>
      <b/>
      <sz val="15"/>
      <color indexed="48"/>
      <name val="Calibri"/>
      <family val="2"/>
    </font>
    <font>
      <b/>
      <sz val="13"/>
      <color indexed="48"/>
      <name val="Calibri"/>
      <family val="2"/>
    </font>
    <font>
      <b/>
      <sz val="11"/>
      <color indexed="48"/>
      <name val="Calibri"/>
      <family val="2"/>
    </font>
    <font>
      <u/>
      <sz val="10"/>
      <color indexed="12"/>
      <name val="MS Sans Serif"/>
      <family val="2"/>
    </font>
    <font>
      <b/>
      <sz val="24"/>
      <color rgb="FFFF0000"/>
      <name val="Calibri"/>
      <family val="2"/>
      <scheme val="minor"/>
    </font>
    <font>
      <b/>
      <sz val="11"/>
      <color rgb="FFFF0000"/>
      <name val="Calibri"/>
      <family val="2"/>
      <scheme val="minor"/>
    </font>
    <font>
      <sz val="7"/>
      <color theme="0" tint="-0.14999847407452621"/>
      <name val="Calibri"/>
      <family val="2"/>
      <scheme val="minor"/>
    </font>
  </fonts>
  <fills count="78">
    <fill>
      <patternFill patternType="none"/>
    </fill>
    <fill>
      <patternFill patternType="gray125"/>
    </fill>
    <fill>
      <patternFill patternType="solid">
        <fgColor theme="0"/>
        <bgColor indexed="64"/>
      </patternFill>
    </fill>
    <fill>
      <patternFill patternType="solid">
        <fgColor rgb="FFD29AA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45"/>
      </patternFill>
    </fill>
    <fill>
      <patternFill patternType="solid">
        <fgColor indexed="42"/>
      </patternFill>
    </fill>
    <fill>
      <patternFill patternType="solid">
        <fgColor indexed="55"/>
      </patternFill>
    </fill>
    <fill>
      <patternFill patternType="solid">
        <fgColor rgb="FFF0F0F0"/>
        <bgColor indexed="64"/>
      </patternFill>
    </fill>
    <fill>
      <patternFill patternType="solid">
        <fgColor indexed="31"/>
        <bgColor indexed="44"/>
      </patternFill>
    </fill>
    <fill>
      <patternFill patternType="solid">
        <fgColor indexed="45"/>
        <bgColor indexed="46"/>
      </patternFill>
    </fill>
    <fill>
      <patternFill patternType="solid">
        <fgColor indexed="42"/>
        <bgColor indexed="27"/>
      </patternFill>
    </fill>
    <fill>
      <patternFill patternType="solid">
        <fgColor indexed="46"/>
        <bgColor indexed="45"/>
      </patternFill>
    </fill>
    <fill>
      <patternFill patternType="solid">
        <fgColor indexed="41"/>
        <bgColor indexed="44"/>
      </patternFill>
    </fill>
    <fill>
      <patternFill patternType="solid">
        <fgColor indexed="27"/>
        <bgColor indexed="4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19"/>
        <bgColor indexed="55"/>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60"/>
        <bgColor indexed="25"/>
      </patternFill>
    </fill>
    <fill>
      <patternFill patternType="solid">
        <fgColor indexed="62"/>
        <bgColor indexed="48"/>
      </patternFill>
    </fill>
    <fill>
      <patternFill patternType="solid">
        <fgColor indexed="10"/>
        <bgColor indexed="16"/>
      </patternFill>
    </fill>
    <fill>
      <patternFill patternType="solid">
        <fgColor indexed="54"/>
        <bgColor indexed="63"/>
      </patternFill>
    </fill>
    <fill>
      <patternFill patternType="solid">
        <fgColor indexed="25"/>
        <bgColor indexed="60"/>
      </patternFill>
    </fill>
    <fill>
      <patternFill patternType="solid">
        <fgColor indexed="22"/>
        <bgColor indexed="31"/>
      </patternFill>
    </fill>
    <fill>
      <patternFill patternType="solid">
        <fgColor indexed="26"/>
        <bgColor indexed="43"/>
      </patternFill>
    </fill>
    <fill>
      <patternFill patternType="solid">
        <fgColor indexed="43"/>
        <bgColor indexed="26"/>
      </patternFill>
    </fill>
    <fill>
      <patternFill patternType="solid">
        <fgColor indexed="55"/>
        <bgColor indexed="23"/>
      </patternFill>
    </fill>
    <fill>
      <patternFill patternType="solid">
        <fgColor rgb="FFF37021"/>
        <bgColor indexed="64"/>
      </patternFill>
    </fill>
    <fill>
      <patternFill patternType="solid">
        <fgColor rgb="FFFAC5A4"/>
        <bgColor indexed="64"/>
      </patternFill>
    </fill>
    <fill>
      <patternFill patternType="solid">
        <fgColor rgb="FFFAC5A4"/>
        <bgColor indexed="51"/>
      </patternFill>
    </fill>
    <fill>
      <patternFill patternType="solid">
        <fgColor rgb="FFF37021"/>
        <bgColor indexed="21"/>
      </patternFill>
    </fill>
  </fills>
  <borders count="29">
    <border>
      <left/>
      <right/>
      <top/>
      <bottom/>
      <diagonal/>
    </border>
    <border>
      <left style="thin">
        <color rgb="FFCCCCFF"/>
      </left>
      <right style="thin">
        <color rgb="FFCCCCFF"/>
      </right>
      <top style="thin">
        <color rgb="FFCCCCFF"/>
      </top>
      <bottom style="thin">
        <color rgb="FFCCCCF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theme="0"/>
      </left>
      <right style="thin">
        <color theme="0"/>
      </right>
      <top style="thin">
        <color theme="0"/>
      </top>
      <bottom style="thin">
        <color theme="0"/>
      </bottom>
      <diagonal/>
    </border>
    <border>
      <left/>
      <right/>
      <top/>
      <bottom style="double">
        <color indexed="60"/>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thick">
        <color rgb="FFF37021"/>
      </left>
      <right style="thick">
        <color rgb="FFF37021"/>
      </right>
      <top style="thick">
        <color rgb="FFF37021"/>
      </top>
      <bottom/>
      <diagonal/>
    </border>
    <border>
      <left style="thick">
        <color rgb="FFF37021"/>
      </left>
      <right style="thick">
        <color rgb="FFF37021"/>
      </right>
      <top/>
      <bottom/>
      <diagonal/>
    </border>
    <border>
      <left style="thick">
        <color rgb="FFF37021"/>
      </left>
      <right style="thick">
        <color rgb="FFF37021"/>
      </right>
      <top/>
      <bottom style="thick">
        <color rgb="FFF37021"/>
      </bottom>
      <diagonal/>
    </border>
    <border>
      <left/>
      <right/>
      <top/>
      <bottom style="thick">
        <color rgb="FFF37021"/>
      </bottom>
      <diagonal/>
    </border>
  </borders>
  <cellStyleXfs count="538">
    <xf numFmtId="0" fontId="0" fillId="0" borderId="0"/>
    <xf numFmtId="0" fontId="55" fillId="0" borderId="0" applyNumberFormat="0" applyFill="0" applyBorder="0" applyAlignment="0" applyProtection="0">
      <alignment vertical="top"/>
      <protection locked="0"/>
    </xf>
    <xf numFmtId="43" fontId="4" fillId="0" borderId="0" applyFont="0" applyFill="0" applyBorder="0" applyAlignment="0" applyProtection="0"/>
    <xf numFmtId="43" fontId="3" fillId="0" borderId="0" applyFont="0" applyFill="0" applyBorder="0" applyAlignment="0" applyProtection="0"/>
    <xf numFmtId="170" fontId="1" fillId="0" borderId="0" applyFill="0" applyBorder="0" applyAlignment="0" applyProtection="0"/>
    <xf numFmtId="0" fontId="5" fillId="0" borderId="0"/>
    <xf numFmtId="0" fontId="1" fillId="0" borderId="0"/>
    <xf numFmtId="0" fontId="5" fillId="0" borderId="0"/>
    <xf numFmtId="0" fontId="69" fillId="0" borderId="0"/>
    <xf numFmtId="0" fontId="5" fillId="0" borderId="0"/>
    <xf numFmtId="0" fontId="68" fillId="0" borderId="0"/>
    <xf numFmtId="0" fontId="5" fillId="0" borderId="0"/>
    <xf numFmtId="0" fontId="6" fillId="0" borderId="0"/>
    <xf numFmtId="0" fontId="5" fillId="0" borderId="0"/>
    <xf numFmtId="9" fontId="4" fillId="0" borderId="0" applyFont="0" applyFill="0" applyBorder="0" applyAlignment="0" applyProtection="0"/>
    <xf numFmtId="9" fontId="3"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171" fontId="85" fillId="0" borderId="0" applyBorder="0" applyProtection="0"/>
    <xf numFmtId="0" fontId="5" fillId="0" borderId="0"/>
    <xf numFmtId="0" fontId="69" fillId="0" borderId="0"/>
    <xf numFmtId="0" fontId="1" fillId="35" borderId="0" applyNumberFormat="0" applyBorder="0" applyAlignment="0" applyProtection="0"/>
    <xf numFmtId="0" fontId="133" fillId="12" borderId="0" applyNumberFormat="0" applyBorder="0" applyAlignment="0" applyProtection="0"/>
    <xf numFmtId="0" fontId="1" fillId="36" borderId="0" applyNumberFormat="0" applyBorder="0" applyAlignment="0" applyProtection="0"/>
    <xf numFmtId="0" fontId="133" fillId="16" borderId="0" applyNumberFormat="0" applyBorder="0" applyAlignment="0" applyProtection="0"/>
    <xf numFmtId="0" fontId="1" fillId="37" borderId="0" applyNumberFormat="0" applyBorder="0" applyAlignment="0" applyProtection="0"/>
    <xf numFmtId="0" fontId="133" fillId="20" borderId="0" applyNumberFormat="0" applyBorder="0" applyAlignment="0" applyProtection="0"/>
    <xf numFmtId="0" fontId="1" fillId="35" borderId="0" applyNumberFormat="0" applyBorder="0" applyAlignment="0" applyProtection="0"/>
    <xf numFmtId="0" fontId="133" fillId="24" borderId="0" applyNumberFormat="0" applyBorder="0" applyAlignment="0" applyProtection="0"/>
    <xf numFmtId="0" fontId="1" fillId="38" borderId="0" applyNumberFormat="0" applyBorder="0" applyAlignment="0" applyProtection="0"/>
    <xf numFmtId="0" fontId="133" fillId="28" borderId="0" applyNumberFormat="0" applyBorder="0" applyAlignment="0" applyProtection="0"/>
    <xf numFmtId="0" fontId="1" fillId="37" borderId="0" applyNumberFormat="0" applyBorder="0" applyAlignment="0" applyProtection="0"/>
    <xf numFmtId="0" fontId="133" fillId="32" borderId="0" applyNumberFormat="0" applyBorder="0" applyAlignment="0" applyProtection="0"/>
    <xf numFmtId="0" fontId="1" fillId="39" borderId="0" applyNumberFormat="0" applyBorder="0" applyAlignment="0" applyProtection="0"/>
    <xf numFmtId="0" fontId="133" fillId="13" borderId="0" applyNumberFormat="0" applyBorder="0" applyAlignment="0" applyProtection="0"/>
    <xf numFmtId="0" fontId="1" fillId="36" borderId="0" applyNumberFormat="0" applyBorder="0" applyAlignment="0" applyProtection="0"/>
    <xf numFmtId="0" fontId="133" fillId="17" borderId="0" applyNumberFormat="0" applyBorder="0" applyAlignment="0" applyProtection="0"/>
    <xf numFmtId="0" fontId="1" fillId="40" borderId="0" applyNumberFormat="0" applyBorder="0" applyAlignment="0" applyProtection="0"/>
    <xf numFmtId="0" fontId="133" fillId="21" borderId="0" applyNumberFormat="0" applyBorder="0" applyAlignment="0" applyProtection="0"/>
    <xf numFmtId="0" fontId="1" fillId="39" borderId="0" applyNumberFormat="0" applyBorder="0" applyAlignment="0" applyProtection="0"/>
    <xf numFmtId="0" fontId="133" fillId="25" borderId="0" applyNumberFormat="0" applyBorder="0" applyAlignment="0" applyProtection="0"/>
    <xf numFmtId="0" fontId="1" fillId="41" borderId="0" applyNumberFormat="0" applyBorder="0" applyAlignment="0" applyProtection="0"/>
    <xf numFmtId="0" fontId="133" fillId="29" borderId="0" applyNumberFormat="0" applyBorder="0" applyAlignment="0" applyProtection="0"/>
    <xf numFmtId="0" fontId="1" fillId="40" borderId="0" applyNumberFormat="0" applyBorder="0" applyAlignment="0" applyProtection="0"/>
    <xf numFmtId="0" fontId="133" fillId="33" borderId="0" applyNumberFormat="0" applyBorder="0" applyAlignment="0" applyProtection="0"/>
    <xf numFmtId="0" fontId="148" fillId="42" borderId="0" applyNumberFormat="0" applyBorder="0" applyAlignment="0" applyProtection="0"/>
    <xf numFmtId="0" fontId="147" fillId="14" borderId="0" applyNumberFormat="0" applyBorder="0" applyAlignment="0" applyProtection="0"/>
    <xf numFmtId="0" fontId="148" fillId="36" borderId="0" applyNumberFormat="0" applyBorder="0" applyAlignment="0" applyProtection="0"/>
    <xf numFmtId="0" fontId="147" fillId="18" borderId="0" applyNumberFormat="0" applyBorder="0" applyAlignment="0" applyProtection="0"/>
    <xf numFmtId="0" fontId="148" fillId="40" borderId="0" applyNumberFormat="0" applyBorder="0" applyAlignment="0" applyProtection="0"/>
    <xf numFmtId="0" fontId="147" fillId="22" borderId="0" applyNumberFormat="0" applyBorder="0" applyAlignment="0" applyProtection="0"/>
    <xf numFmtId="0" fontId="148" fillId="39" borderId="0" applyNumberFormat="0" applyBorder="0" applyAlignment="0" applyProtection="0"/>
    <xf numFmtId="0" fontId="147" fillId="26" borderId="0" applyNumberFormat="0" applyBorder="0" applyAlignment="0" applyProtection="0"/>
    <xf numFmtId="0" fontId="148" fillId="42" borderId="0" applyNumberFormat="0" applyBorder="0" applyAlignment="0" applyProtection="0"/>
    <xf numFmtId="0" fontId="147" fillId="30" borderId="0" applyNumberFormat="0" applyBorder="0" applyAlignment="0" applyProtection="0"/>
    <xf numFmtId="0" fontId="148" fillId="36" borderId="0" applyNumberFormat="0" applyBorder="0" applyAlignment="0" applyProtection="0"/>
    <xf numFmtId="0" fontId="147" fillId="34" borderId="0" applyNumberFormat="0" applyBorder="0" applyAlignment="0" applyProtection="0"/>
    <xf numFmtId="0" fontId="148" fillId="42" borderId="0" applyNumberFormat="0" applyBorder="0" applyAlignment="0" applyProtection="0"/>
    <xf numFmtId="0" fontId="147" fillId="11" borderId="0" applyNumberFormat="0" applyBorder="0" applyAlignment="0" applyProtection="0"/>
    <xf numFmtId="0" fontId="148" fillId="43" borderId="0" applyNumberFormat="0" applyBorder="0" applyAlignment="0" applyProtection="0"/>
    <xf numFmtId="0" fontId="147" fillId="15" borderId="0" applyNumberFormat="0" applyBorder="0" applyAlignment="0" applyProtection="0"/>
    <xf numFmtId="0" fontId="148" fillId="44" borderId="0" applyNumberFormat="0" applyBorder="0" applyAlignment="0" applyProtection="0"/>
    <xf numFmtId="0" fontId="147" fillId="19" borderId="0" applyNumberFormat="0" applyBorder="0" applyAlignment="0" applyProtection="0"/>
    <xf numFmtId="0" fontId="148" fillId="45" borderId="0" applyNumberFormat="0" applyBorder="0" applyAlignment="0" applyProtection="0"/>
    <xf numFmtId="0" fontId="147" fillId="23" borderId="0" applyNumberFormat="0" applyBorder="0" applyAlignment="0" applyProtection="0"/>
    <xf numFmtId="0" fontId="148" fillId="42" borderId="0" applyNumberFormat="0" applyBorder="0" applyAlignment="0" applyProtection="0"/>
    <xf numFmtId="0" fontId="147" fillId="27" borderId="0" applyNumberFormat="0" applyBorder="0" applyAlignment="0" applyProtection="0"/>
    <xf numFmtId="0" fontId="148" fillId="46" borderId="0" applyNumberFormat="0" applyBorder="0" applyAlignment="0" applyProtection="0"/>
    <xf numFmtId="0" fontId="147" fillId="31" borderId="0" applyNumberFormat="0" applyBorder="0" applyAlignment="0" applyProtection="0"/>
    <xf numFmtId="0" fontId="149" fillId="0" borderId="0" applyNumberFormat="0" applyFill="0" applyBorder="0" applyAlignment="0" applyProtection="0"/>
    <xf numFmtId="0" fontId="113" fillId="0" borderId="0" applyNumberFormat="0" applyFill="0" applyBorder="0" applyAlignment="0" applyProtection="0"/>
    <xf numFmtId="0" fontId="150" fillId="47" borderId="11" applyNumberFormat="0" applyAlignment="0" applyProtection="0"/>
    <xf numFmtId="0" fontId="143" fillId="8" borderId="5" applyNumberFormat="0" applyAlignment="0" applyProtection="0"/>
    <xf numFmtId="0" fontId="151" fillId="0" borderId="12" applyNumberFormat="0" applyFill="0" applyAlignment="0" applyProtection="0"/>
    <xf numFmtId="0" fontId="144" fillId="0" borderId="7" applyNumberFormat="0" applyFill="0" applyAlignment="0" applyProtection="0"/>
    <xf numFmtId="0" fontId="69" fillId="37" borderId="13" applyNumberFormat="0" applyFont="0" applyAlignment="0" applyProtection="0"/>
    <xf numFmtId="0" fontId="133" fillId="10" borderId="9" applyNumberFormat="0" applyFont="0" applyAlignment="0" applyProtection="0"/>
    <xf numFmtId="0" fontId="152" fillId="40" borderId="11" applyNumberFormat="0" applyAlignment="0" applyProtection="0"/>
    <xf numFmtId="0" fontId="141" fillId="7" borderId="5" applyNumberFormat="0" applyAlignment="0" applyProtection="0"/>
    <xf numFmtId="0" fontId="5" fillId="0" borderId="0" applyFont="0" applyFill="0" applyBorder="0" applyAlignment="0" applyProtection="0"/>
    <xf numFmtId="0" fontId="153" fillId="48" borderId="0" applyNumberFormat="0" applyBorder="0" applyAlignment="0" applyProtection="0"/>
    <xf numFmtId="0" fontId="139" fillId="5" borderId="0" applyNumberFormat="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54" fillId="40" borderId="0" applyNumberFormat="0" applyBorder="0" applyAlignment="0" applyProtection="0"/>
    <xf numFmtId="0" fontId="140" fillId="6" borderId="0" applyNumberFormat="0" applyBorder="0" applyAlignment="0" applyProtection="0"/>
    <xf numFmtId="0" fontId="5" fillId="0" borderId="0"/>
    <xf numFmtId="0" fontId="133" fillId="0" borderId="0"/>
    <xf numFmtId="9" fontId="5" fillId="0" borderId="0" applyFont="0" applyFill="0" applyBorder="0" applyAlignment="0" applyProtection="0"/>
    <xf numFmtId="0" fontId="155" fillId="49" borderId="0" applyNumberFormat="0" applyBorder="0" applyAlignment="0" applyProtection="0"/>
    <xf numFmtId="0" fontId="138" fillId="4" borderId="0" applyNumberFormat="0" applyBorder="0" applyAlignment="0" applyProtection="0"/>
    <xf numFmtId="0" fontId="156" fillId="47" borderId="14" applyNumberFormat="0" applyAlignment="0" applyProtection="0"/>
    <xf numFmtId="0" fontId="142" fillId="8" borderId="6" applyNumberFormat="0" applyAlignment="0" applyProtection="0"/>
    <xf numFmtId="0" fontId="157" fillId="0" borderId="0" applyNumberFormat="0" applyFill="0" applyBorder="0" applyAlignment="0" applyProtection="0"/>
    <xf numFmtId="0" fontId="146" fillId="0" borderId="0" applyNumberFormat="0" applyFill="0" applyBorder="0" applyAlignment="0" applyProtection="0"/>
    <xf numFmtId="0" fontId="158" fillId="0" borderId="0" applyNumberFormat="0" applyFill="0" applyBorder="0" applyAlignment="0" applyProtection="0"/>
    <xf numFmtId="0" fontId="134" fillId="0" borderId="0" applyNumberFormat="0" applyFill="0" applyBorder="0" applyAlignment="0" applyProtection="0"/>
    <xf numFmtId="0" fontId="159" fillId="0" borderId="15" applyNumberFormat="0" applyFill="0" applyAlignment="0" applyProtection="0"/>
    <xf numFmtId="0" fontId="135" fillId="0" borderId="2" applyNumberFormat="0" applyFill="0" applyAlignment="0" applyProtection="0"/>
    <xf numFmtId="0" fontId="160" fillId="0" borderId="16" applyNumberFormat="0" applyFill="0" applyAlignment="0" applyProtection="0"/>
    <xf numFmtId="0" fontId="136" fillId="0" borderId="3" applyNumberFormat="0" applyFill="0" applyAlignment="0" applyProtection="0"/>
    <xf numFmtId="0" fontId="161" fillId="0" borderId="17" applyNumberFormat="0" applyFill="0" applyAlignment="0" applyProtection="0"/>
    <xf numFmtId="0" fontId="137" fillId="0" borderId="4" applyNumberFormat="0" applyFill="0" applyAlignment="0" applyProtection="0"/>
    <xf numFmtId="0" fontId="161" fillId="0" borderId="0" applyNumberFormat="0" applyFill="0" applyBorder="0" applyAlignment="0" applyProtection="0"/>
    <xf numFmtId="0" fontId="137" fillId="0" borderId="0" applyNumberFormat="0" applyFill="0" applyBorder="0" applyAlignment="0" applyProtection="0"/>
    <xf numFmtId="0" fontId="23" fillId="0" borderId="18" applyNumberFormat="0" applyFill="0" applyAlignment="0" applyProtection="0"/>
    <xf numFmtId="0" fontId="86" fillId="0" borderId="10" applyNumberFormat="0" applyFill="0" applyAlignment="0" applyProtection="0"/>
    <xf numFmtId="0" fontId="162" fillId="50" borderId="19" applyNumberFormat="0" applyAlignment="0" applyProtection="0"/>
    <xf numFmtId="0" fontId="145" fillId="9" borderId="8" applyNumberFormat="0" applyAlignment="0" applyProtection="0"/>
    <xf numFmtId="0" fontId="5" fillId="0" borderId="0"/>
    <xf numFmtId="3" fontId="165" fillId="51" borderId="20">
      <alignment horizontal="left" vertical="center" indent="1"/>
    </xf>
    <xf numFmtId="43" fontId="5" fillId="0" borderId="0" applyFont="0" applyFill="0" applyBorder="0" applyAlignment="0" applyProtection="0"/>
    <xf numFmtId="0" fontId="69" fillId="0" borderId="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13" borderId="0" applyNumberFormat="0" applyBorder="0" applyAlignment="0" applyProtection="0"/>
    <xf numFmtId="0" fontId="133" fillId="17" borderId="0" applyNumberFormat="0" applyBorder="0" applyAlignment="0" applyProtection="0"/>
    <xf numFmtId="0" fontId="133" fillId="21" borderId="0" applyNumberFormat="0" applyBorder="0" applyAlignment="0" applyProtection="0"/>
    <xf numFmtId="0" fontId="133" fillId="25" borderId="0" applyNumberFormat="0" applyBorder="0" applyAlignment="0" applyProtection="0"/>
    <xf numFmtId="0" fontId="133" fillId="29" borderId="0" applyNumberFormat="0" applyBorder="0" applyAlignment="0" applyProtection="0"/>
    <xf numFmtId="0" fontId="133" fillId="33" borderId="0" applyNumberFormat="0" applyBorder="0" applyAlignment="0" applyProtection="0"/>
    <xf numFmtId="0" fontId="133" fillId="10" borderId="9" applyNumberFormat="0" applyFont="0" applyAlignment="0" applyProtection="0"/>
    <xf numFmtId="0" fontId="5" fillId="0" borderId="0" applyFont="0" applyFill="0" applyBorder="0" applyAlignment="0" applyProtection="0"/>
    <xf numFmtId="0" fontId="133" fillId="0" borderId="0"/>
    <xf numFmtId="0" fontId="166" fillId="0" borderId="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13" borderId="0" applyNumberFormat="0" applyBorder="0" applyAlignment="0" applyProtection="0"/>
    <xf numFmtId="0" fontId="133" fillId="17" borderId="0" applyNumberFormat="0" applyBorder="0" applyAlignment="0" applyProtection="0"/>
    <xf numFmtId="0" fontId="133" fillId="21" borderId="0" applyNumberFormat="0" applyBorder="0" applyAlignment="0" applyProtection="0"/>
    <xf numFmtId="0" fontId="133" fillId="25" borderId="0" applyNumberFormat="0" applyBorder="0" applyAlignment="0" applyProtection="0"/>
    <xf numFmtId="0" fontId="133" fillId="29" borderId="0" applyNumberFormat="0" applyBorder="0" applyAlignment="0" applyProtection="0"/>
    <xf numFmtId="0" fontId="133" fillId="33" borderId="0" applyNumberFormat="0" applyBorder="0" applyAlignment="0" applyProtection="0"/>
    <xf numFmtId="0" fontId="133" fillId="10" borderId="9" applyNumberFormat="0" applyFont="0" applyAlignment="0" applyProtection="0"/>
    <xf numFmtId="0" fontId="133" fillId="0" borderId="0"/>
    <xf numFmtId="0" fontId="5" fillId="0" borderId="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13" borderId="0" applyNumberFormat="0" applyBorder="0" applyAlignment="0" applyProtection="0"/>
    <xf numFmtId="0" fontId="133" fillId="17" borderId="0" applyNumberFormat="0" applyBorder="0" applyAlignment="0" applyProtection="0"/>
    <xf numFmtId="0" fontId="133" fillId="21" borderId="0" applyNumberFormat="0" applyBorder="0" applyAlignment="0" applyProtection="0"/>
    <xf numFmtId="0" fontId="133" fillId="25" borderId="0" applyNumberFormat="0" applyBorder="0" applyAlignment="0" applyProtection="0"/>
    <xf numFmtId="0" fontId="133" fillId="29" borderId="0" applyNumberFormat="0" applyBorder="0" applyAlignment="0" applyProtection="0"/>
    <xf numFmtId="0" fontId="133" fillId="33" borderId="0" applyNumberFormat="0" applyBorder="0" applyAlignment="0" applyProtection="0"/>
    <xf numFmtId="0" fontId="133" fillId="10" borderId="9" applyNumberFormat="0" applyFont="0" applyAlignment="0" applyProtection="0"/>
    <xf numFmtId="0" fontId="133" fillId="0" borderId="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13" borderId="0" applyNumberFormat="0" applyBorder="0" applyAlignment="0" applyProtection="0"/>
    <xf numFmtId="0" fontId="133" fillId="17" borderId="0" applyNumberFormat="0" applyBorder="0" applyAlignment="0" applyProtection="0"/>
    <xf numFmtId="0" fontId="133" fillId="21" borderId="0" applyNumberFormat="0" applyBorder="0" applyAlignment="0" applyProtection="0"/>
    <xf numFmtId="0" fontId="133" fillId="25" borderId="0" applyNumberFormat="0" applyBorder="0" applyAlignment="0" applyProtection="0"/>
    <xf numFmtId="0" fontId="133" fillId="29" borderId="0" applyNumberFormat="0" applyBorder="0" applyAlignment="0" applyProtection="0"/>
    <xf numFmtId="0" fontId="133" fillId="33" borderId="0" applyNumberFormat="0" applyBorder="0" applyAlignment="0" applyProtection="0"/>
    <xf numFmtId="0" fontId="133" fillId="10" borderId="9" applyNumberFormat="0" applyFont="0" applyAlignment="0" applyProtection="0"/>
    <xf numFmtId="0" fontId="133" fillId="0" borderId="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13" borderId="0" applyNumberFormat="0" applyBorder="0" applyAlignment="0" applyProtection="0"/>
    <xf numFmtId="0" fontId="133" fillId="17" borderId="0" applyNumberFormat="0" applyBorder="0" applyAlignment="0" applyProtection="0"/>
    <xf numFmtId="0" fontId="133" fillId="21" borderId="0" applyNumberFormat="0" applyBorder="0" applyAlignment="0" applyProtection="0"/>
    <xf numFmtId="0" fontId="133" fillId="25" borderId="0" applyNumberFormat="0" applyBorder="0" applyAlignment="0" applyProtection="0"/>
    <xf numFmtId="0" fontId="133" fillId="29" borderId="0" applyNumberFormat="0" applyBorder="0" applyAlignment="0" applyProtection="0"/>
    <xf numFmtId="0" fontId="133" fillId="33" borderId="0" applyNumberFormat="0" applyBorder="0" applyAlignment="0" applyProtection="0"/>
    <xf numFmtId="0" fontId="133" fillId="10" borderId="9" applyNumberFormat="0" applyFont="0" applyAlignment="0" applyProtection="0"/>
    <xf numFmtId="0" fontId="133" fillId="0" borderId="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13" borderId="0" applyNumberFormat="0" applyBorder="0" applyAlignment="0" applyProtection="0"/>
    <xf numFmtId="0" fontId="133" fillId="17" borderId="0" applyNumberFormat="0" applyBorder="0" applyAlignment="0" applyProtection="0"/>
    <xf numFmtId="0" fontId="133" fillId="21" borderId="0" applyNumberFormat="0" applyBorder="0" applyAlignment="0" applyProtection="0"/>
    <xf numFmtId="0" fontId="133" fillId="25" borderId="0" applyNumberFormat="0" applyBorder="0" applyAlignment="0" applyProtection="0"/>
    <xf numFmtId="0" fontId="133" fillId="29" borderId="0" applyNumberFormat="0" applyBorder="0" applyAlignment="0" applyProtection="0"/>
    <xf numFmtId="0" fontId="133" fillId="33" borderId="0" applyNumberFormat="0" applyBorder="0" applyAlignment="0" applyProtection="0"/>
    <xf numFmtId="0" fontId="133" fillId="10" borderId="9" applyNumberFormat="0" applyFont="0" applyAlignment="0" applyProtection="0"/>
    <xf numFmtId="0" fontId="133" fillId="0" borderId="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13" borderId="0" applyNumberFormat="0" applyBorder="0" applyAlignment="0" applyProtection="0"/>
    <xf numFmtId="0" fontId="133" fillId="17" borderId="0" applyNumberFormat="0" applyBorder="0" applyAlignment="0" applyProtection="0"/>
    <xf numFmtId="0" fontId="133" fillId="21" borderId="0" applyNumberFormat="0" applyBorder="0" applyAlignment="0" applyProtection="0"/>
    <xf numFmtId="0" fontId="133" fillId="25" borderId="0" applyNumberFormat="0" applyBorder="0" applyAlignment="0" applyProtection="0"/>
    <xf numFmtId="0" fontId="133" fillId="29" borderId="0" applyNumberFormat="0" applyBorder="0" applyAlignment="0" applyProtection="0"/>
    <xf numFmtId="0" fontId="133" fillId="33" borderId="0" applyNumberFormat="0" applyBorder="0" applyAlignment="0" applyProtection="0"/>
    <xf numFmtId="0" fontId="133" fillId="10" borderId="9" applyNumberFormat="0" applyFont="0" applyAlignment="0" applyProtection="0"/>
    <xf numFmtId="0" fontId="133" fillId="0" borderId="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13" borderId="0" applyNumberFormat="0" applyBorder="0" applyAlignment="0" applyProtection="0"/>
    <xf numFmtId="0" fontId="133" fillId="17" borderId="0" applyNumberFormat="0" applyBorder="0" applyAlignment="0" applyProtection="0"/>
    <xf numFmtId="0" fontId="133" fillId="21" borderId="0" applyNumberFormat="0" applyBorder="0" applyAlignment="0" applyProtection="0"/>
    <xf numFmtId="0" fontId="133" fillId="25" borderId="0" applyNumberFormat="0" applyBorder="0" applyAlignment="0" applyProtection="0"/>
    <xf numFmtId="0" fontId="133" fillId="29" borderId="0" applyNumberFormat="0" applyBorder="0" applyAlignment="0" applyProtection="0"/>
    <xf numFmtId="0" fontId="133" fillId="33" borderId="0" applyNumberFormat="0" applyBorder="0" applyAlignment="0" applyProtection="0"/>
    <xf numFmtId="0" fontId="133" fillId="10" borderId="9" applyNumberFormat="0" applyFont="0" applyAlignment="0" applyProtection="0"/>
    <xf numFmtId="0" fontId="133" fillId="0" borderId="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13" borderId="0" applyNumberFormat="0" applyBorder="0" applyAlignment="0" applyProtection="0"/>
    <xf numFmtId="0" fontId="133" fillId="17" borderId="0" applyNumberFormat="0" applyBorder="0" applyAlignment="0" applyProtection="0"/>
    <xf numFmtId="0" fontId="133" fillId="21" borderId="0" applyNumberFormat="0" applyBorder="0" applyAlignment="0" applyProtection="0"/>
    <xf numFmtId="0" fontId="133" fillId="25" borderId="0" applyNumberFormat="0" applyBorder="0" applyAlignment="0" applyProtection="0"/>
    <xf numFmtId="0" fontId="133" fillId="29" borderId="0" applyNumberFormat="0" applyBorder="0" applyAlignment="0" applyProtection="0"/>
    <xf numFmtId="0" fontId="133" fillId="33" borderId="0" applyNumberFormat="0" applyBorder="0" applyAlignment="0" applyProtection="0"/>
    <xf numFmtId="0" fontId="133" fillId="10" borderId="9" applyNumberFormat="0" applyFont="0" applyAlignment="0" applyProtection="0"/>
    <xf numFmtId="0" fontId="133" fillId="0" borderId="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13" borderId="0" applyNumberFormat="0" applyBorder="0" applyAlignment="0" applyProtection="0"/>
    <xf numFmtId="0" fontId="133" fillId="17" borderId="0" applyNumberFormat="0" applyBorder="0" applyAlignment="0" applyProtection="0"/>
    <xf numFmtId="0" fontId="133" fillId="21" borderId="0" applyNumberFormat="0" applyBorder="0" applyAlignment="0" applyProtection="0"/>
    <xf numFmtId="0" fontId="133" fillId="25" borderId="0" applyNumberFormat="0" applyBorder="0" applyAlignment="0" applyProtection="0"/>
    <xf numFmtId="0" fontId="133" fillId="29" borderId="0" applyNumberFormat="0" applyBorder="0" applyAlignment="0" applyProtection="0"/>
    <xf numFmtId="0" fontId="133" fillId="33" borderId="0" applyNumberFormat="0" applyBorder="0" applyAlignment="0" applyProtection="0"/>
    <xf numFmtId="0" fontId="133" fillId="10" borderId="9" applyNumberFormat="0" applyFont="0" applyAlignment="0" applyProtection="0"/>
    <xf numFmtId="0" fontId="133" fillId="0" borderId="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13" borderId="0" applyNumberFormat="0" applyBorder="0" applyAlignment="0" applyProtection="0"/>
    <xf numFmtId="0" fontId="133" fillId="17" borderId="0" applyNumberFormat="0" applyBorder="0" applyAlignment="0" applyProtection="0"/>
    <xf numFmtId="0" fontId="133" fillId="21" borderId="0" applyNumberFormat="0" applyBorder="0" applyAlignment="0" applyProtection="0"/>
    <xf numFmtId="0" fontId="133" fillId="25" borderId="0" applyNumberFormat="0" applyBorder="0" applyAlignment="0" applyProtection="0"/>
    <xf numFmtId="0" fontId="133" fillId="29" borderId="0" applyNumberFormat="0" applyBorder="0" applyAlignment="0" applyProtection="0"/>
    <xf numFmtId="0" fontId="133" fillId="33" borderId="0" applyNumberFormat="0" applyBorder="0" applyAlignment="0" applyProtection="0"/>
    <xf numFmtId="0" fontId="133" fillId="10" borderId="9" applyNumberFormat="0" applyFont="0" applyAlignment="0" applyProtection="0"/>
    <xf numFmtId="0" fontId="133" fillId="0" borderId="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13" borderId="0" applyNumberFormat="0" applyBorder="0" applyAlignment="0" applyProtection="0"/>
    <xf numFmtId="0" fontId="133" fillId="17" borderId="0" applyNumberFormat="0" applyBorder="0" applyAlignment="0" applyProtection="0"/>
    <xf numFmtId="0" fontId="133" fillId="21" borderId="0" applyNumberFormat="0" applyBorder="0" applyAlignment="0" applyProtection="0"/>
    <xf numFmtId="0" fontId="133" fillId="25" borderId="0" applyNumberFormat="0" applyBorder="0" applyAlignment="0" applyProtection="0"/>
    <xf numFmtId="0" fontId="133" fillId="29" borderId="0" applyNumberFormat="0" applyBorder="0" applyAlignment="0" applyProtection="0"/>
    <xf numFmtId="0" fontId="133" fillId="33" borderId="0" applyNumberFormat="0" applyBorder="0" applyAlignment="0" applyProtection="0"/>
    <xf numFmtId="0" fontId="133" fillId="10" borderId="9" applyNumberFormat="0" applyFont="0" applyAlignment="0" applyProtection="0"/>
    <xf numFmtId="0" fontId="133" fillId="0" borderId="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13" borderId="0" applyNumberFormat="0" applyBorder="0" applyAlignment="0" applyProtection="0"/>
    <xf numFmtId="0" fontId="133" fillId="17" borderId="0" applyNumberFormat="0" applyBorder="0" applyAlignment="0" applyProtection="0"/>
    <xf numFmtId="0" fontId="133" fillId="21" borderId="0" applyNumberFormat="0" applyBorder="0" applyAlignment="0" applyProtection="0"/>
    <xf numFmtId="0" fontId="133" fillId="25" borderId="0" applyNumberFormat="0" applyBorder="0" applyAlignment="0" applyProtection="0"/>
    <xf numFmtId="0" fontId="133" fillId="29" borderId="0" applyNumberFormat="0" applyBorder="0" applyAlignment="0" applyProtection="0"/>
    <xf numFmtId="0" fontId="133" fillId="33" borderId="0" applyNumberFormat="0" applyBorder="0" applyAlignment="0" applyProtection="0"/>
    <xf numFmtId="0" fontId="133" fillId="10" borderId="9" applyNumberFormat="0" applyFont="0" applyAlignment="0" applyProtection="0"/>
    <xf numFmtId="0" fontId="133" fillId="0" borderId="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13" borderId="0" applyNumberFormat="0" applyBorder="0" applyAlignment="0" applyProtection="0"/>
    <xf numFmtId="0" fontId="133" fillId="17" borderId="0" applyNumberFormat="0" applyBorder="0" applyAlignment="0" applyProtection="0"/>
    <xf numFmtId="0" fontId="133" fillId="21" borderId="0" applyNumberFormat="0" applyBorder="0" applyAlignment="0" applyProtection="0"/>
    <xf numFmtId="0" fontId="133" fillId="25" borderId="0" applyNumberFormat="0" applyBorder="0" applyAlignment="0" applyProtection="0"/>
    <xf numFmtId="0" fontId="133" fillId="29" borderId="0" applyNumberFormat="0" applyBorder="0" applyAlignment="0" applyProtection="0"/>
    <xf numFmtId="0" fontId="133" fillId="33" borderId="0" applyNumberFormat="0" applyBorder="0" applyAlignment="0" applyProtection="0"/>
    <xf numFmtId="0" fontId="133" fillId="10" borderId="9" applyNumberFormat="0" applyFont="0" applyAlignment="0" applyProtection="0"/>
    <xf numFmtId="0" fontId="133" fillId="0" borderId="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13" borderId="0" applyNumberFormat="0" applyBorder="0" applyAlignment="0" applyProtection="0"/>
    <xf numFmtId="0" fontId="133" fillId="17" borderId="0" applyNumberFormat="0" applyBorder="0" applyAlignment="0" applyProtection="0"/>
    <xf numFmtId="0" fontId="133" fillId="21" borderId="0" applyNumberFormat="0" applyBorder="0" applyAlignment="0" applyProtection="0"/>
    <xf numFmtId="0" fontId="133" fillId="25" borderId="0" applyNumberFormat="0" applyBorder="0" applyAlignment="0" applyProtection="0"/>
    <xf numFmtId="0" fontId="133" fillId="29" borderId="0" applyNumberFormat="0" applyBorder="0" applyAlignment="0" applyProtection="0"/>
    <xf numFmtId="0" fontId="133" fillId="33" borderId="0" applyNumberFormat="0" applyBorder="0" applyAlignment="0" applyProtection="0"/>
    <xf numFmtId="0" fontId="133" fillId="10" borderId="9" applyNumberFormat="0" applyFont="0" applyAlignment="0" applyProtection="0"/>
    <xf numFmtId="0" fontId="133" fillId="0" borderId="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13" borderId="0" applyNumberFormat="0" applyBorder="0" applyAlignment="0" applyProtection="0"/>
    <xf numFmtId="0" fontId="133" fillId="17" borderId="0" applyNumberFormat="0" applyBorder="0" applyAlignment="0" applyProtection="0"/>
    <xf numFmtId="0" fontId="133" fillId="21" borderId="0" applyNumberFormat="0" applyBorder="0" applyAlignment="0" applyProtection="0"/>
    <xf numFmtId="0" fontId="133" fillId="25" borderId="0" applyNumberFormat="0" applyBorder="0" applyAlignment="0" applyProtection="0"/>
    <xf numFmtId="0" fontId="133" fillId="29" borderId="0" applyNumberFormat="0" applyBorder="0" applyAlignment="0" applyProtection="0"/>
    <xf numFmtId="0" fontId="133" fillId="33" borderId="0" applyNumberFormat="0" applyBorder="0" applyAlignment="0" applyProtection="0"/>
    <xf numFmtId="0" fontId="133" fillId="10" borderId="9" applyNumberFormat="0" applyFont="0" applyAlignment="0" applyProtection="0"/>
    <xf numFmtId="0" fontId="133" fillId="0" borderId="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13" borderId="0" applyNumberFormat="0" applyBorder="0" applyAlignment="0" applyProtection="0"/>
    <xf numFmtId="0" fontId="133" fillId="17" borderId="0" applyNumberFormat="0" applyBorder="0" applyAlignment="0" applyProtection="0"/>
    <xf numFmtId="0" fontId="133" fillId="21" borderId="0" applyNumberFormat="0" applyBorder="0" applyAlignment="0" applyProtection="0"/>
    <xf numFmtId="0" fontId="133" fillId="25" borderId="0" applyNumberFormat="0" applyBorder="0" applyAlignment="0" applyProtection="0"/>
    <xf numFmtId="0" fontId="133" fillId="29" borderId="0" applyNumberFormat="0" applyBorder="0" applyAlignment="0" applyProtection="0"/>
    <xf numFmtId="0" fontId="133" fillId="33" borderId="0" applyNumberFormat="0" applyBorder="0" applyAlignment="0" applyProtection="0"/>
    <xf numFmtId="0" fontId="133" fillId="10" borderId="9" applyNumberFormat="0" applyFont="0" applyAlignment="0" applyProtection="0"/>
    <xf numFmtId="0" fontId="133" fillId="0" borderId="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13" borderId="0" applyNumberFormat="0" applyBorder="0" applyAlignment="0" applyProtection="0"/>
    <xf numFmtId="0" fontId="133" fillId="17" borderId="0" applyNumberFormat="0" applyBorder="0" applyAlignment="0" applyProtection="0"/>
    <xf numFmtId="0" fontId="133" fillId="21" borderId="0" applyNumberFormat="0" applyBorder="0" applyAlignment="0" applyProtection="0"/>
    <xf numFmtId="0" fontId="133" fillId="25" borderId="0" applyNumberFormat="0" applyBorder="0" applyAlignment="0" applyProtection="0"/>
    <xf numFmtId="0" fontId="133" fillId="29" borderId="0" applyNumberFormat="0" applyBorder="0" applyAlignment="0" applyProtection="0"/>
    <xf numFmtId="0" fontId="133" fillId="33" borderId="0" applyNumberFormat="0" applyBorder="0" applyAlignment="0" applyProtection="0"/>
    <xf numFmtId="0" fontId="133" fillId="10" borderId="9" applyNumberFormat="0" applyFont="0" applyAlignment="0" applyProtection="0"/>
    <xf numFmtId="0" fontId="133" fillId="0" borderId="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13" borderId="0" applyNumberFormat="0" applyBorder="0" applyAlignment="0" applyProtection="0"/>
    <xf numFmtId="0" fontId="133" fillId="17" borderId="0" applyNumberFormat="0" applyBorder="0" applyAlignment="0" applyProtection="0"/>
    <xf numFmtId="0" fontId="133" fillId="21" borderId="0" applyNumberFormat="0" applyBorder="0" applyAlignment="0" applyProtection="0"/>
    <xf numFmtId="0" fontId="133" fillId="25" borderId="0" applyNumberFormat="0" applyBorder="0" applyAlignment="0" applyProtection="0"/>
    <xf numFmtId="0" fontId="133" fillId="29" borderId="0" applyNumberFormat="0" applyBorder="0" applyAlignment="0" applyProtection="0"/>
    <xf numFmtId="0" fontId="133" fillId="33" borderId="0" applyNumberFormat="0" applyBorder="0" applyAlignment="0" applyProtection="0"/>
    <xf numFmtId="0" fontId="133" fillId="10" borderId="9" applyNumberFormat="0" applyFont="0" applyAlignment="0" applyProtection="0"/>
    <xf numFmtId="0" fontId="133" fillId="0" borderId="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13" borderId="0" applyNumberFormat="0" applyBorder="0" applyAlignment="0" applyProtection="0"/>
    <xf numFmtId="0" fontId="133" fillId="17" borderId="0" applyNumberFormat="0" applyBorder="0" applyAlignment="0" applyProtection="0"/>
    <xf numFmtId="0" fontId="133" fillId="21" borderId="0" applyNumberFormat="0" applyBorder="0" applyAlignment="0" applyProtection="0"/>
    <xf numFmtId="0" fontId="133" fillId="25" borderId="0" applyNumberFormat="0" applyBorder="0" applyAlignment="0" applyProtection="0"/>
    <xf numFmtId="0" fontId="133" fillId="29" borderId="0" applyNumberFormat="0" applyBorder="0" applyAlignment="0" applyProtection="0"/>
    <xf numFmtId="0" fontId="133" fillId="33" borderId="0" applyNumberFormat="0" applyBorder="0" applyAlignment="0" applyProtection="0"/>
    <xf numFmtId="0" fontId="133" fillId="10" borderId="9" applyNumberFormat="0" applyFont="0" applyAlignment="0" applyProtection="0"/>
    <xf numFmtId="0" fontId="133" fillId="0" borderId="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13" borderId="0" applyNumberFormat="0" applyBorder="0" applyAlignment="0" applyProtection="0"/>
    <xf numFmtId="0" fontId="133" fillId="17" borderId="0" applyNumberFormat="0" applyBorder="0" applyAlignment="0" applyProtection="0"/>
    <xf numFmtId="0" fontId="133" fillId="21" borderId="0" applyNumberFormat="0" applyBorder="0" applyAlignment="0" applyProtection="0"/>
    <xf numFmtId="0" fontId="133" fillId="25" borderId="0" applyNumberFormat="0" applyBorder="0" applyAlignment="0" applyProtection="0"/>
    <xf numFmtId="0" fontId="133" fillId="29" borderId="0" applyNumberFormat="0" applyBorder="0" applyAlignment="0" applyProtection="0"/>
    <xf numFmtId="0" fontId="133" fillId="33" borderId="0" applyNumberFormat="0" applyBorder="0" applyAlignment="0" applyProtection="0"/>
    <xf numFmtId="0" fontId="133" fillId="10" borderId="9" applyNumberFormat="0" applyFont="0" applyAlignment="0" applyProtection="0"/>
    <xf numFmtId="0" fontId="133" fillId="0" borderId="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13" borderId="0" applyNumberFormat="0" applyBorder="0" applyAlignment="0" applyProtection="0"/>
    <xf numFmtId="0" fontId="133" fillId="17" borderId="0" applyNumberFormat="0" applyBorder="0" applyAlignment="0" applyProtection="0"/>
    <xf numFmtId="0" fontId="133" fillId="21" borderId="0" applyNumberFormat="0" applyBorder="0" applyAlignment="0" applyProtection="0"/>
    <xf numFmtId="0" fontId="133" fillId="25" borderId="0" applyNumberFormat="0" applyBorder="0" applyAlignment="0" applyProtection="0"/>
    <xf numFmtId="0" fontId="133" fillId="29" borderId="0" applyNumberFormat="0" applyBorder="0" applyAlignment="0" applyProtection="0"/>
    <xf numFmtId="0" fontId="133" fillId="33" borderId="0" applyNumberFormat="0" applyBorder="0" applyAlignment="0" applyProtection="0"/>
    <xf numFmtId="0" fontId="133" fillId="10" borderId="9" applyNumberFormat="0" applyFont="0" applyAlignment="0" applyProtection="0"/>
    <xf numFmtId="0" fontId="133" fillId="0" borderId="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13" borderId="0" applyNumberFormat="0" applyBorder="0" applyAlignment="0" applyProtection="0"/>
    <xf numFmtId="0" fontId="133" fillId="17" borderId="0" applyNumberFormat="0" applyBorder="0" applyAlignment="0" applyProtection="0"/>
    <xf numFmtId="0" fontId="133" fillId="21" borderId="0" applyNumberFormat="0" applyBorder="0" applyAlignment="0" applyProtection="0"/>
    <xf numFmtId="0" fontId="133" fillId="25" borderId="0" applyNumberFormat="0" applyBorder="0" applyAlignment="0" applyProtection="0"/>
    <xf numFmtId="0" fontId="133" fillId="29" borderId="0" applyNumberFormat="0" applyBorder="0" applyAlignment="0" applyProtection="0"/>
    <xf numFmtId="0" fontId="133" fillId="33" borderId="0" applyNumberFormat="0" applyBorder="0" applyAlignment="0" applyProtection="0"/>
    <xf numFmtId="0" fontId="133" fillId="10" borderId="9" applyNumberFormat="0" applyFont="0" applyAlignment="0" applyProtection="0"/>
    <xf numFmtId="0" fontId="133" fillId="0" borderId="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13" borderId="0" applyNumberFormat="0" applyBorder="0" applyAlignment="0" applyProtection="0"/>
    <xf numFmtId="0" fontId="133" fillId="17" borderId="0" applyNumberFormat="0" applyBorder="0" applyAlignment="0" applyProtection="0"/>
    <xf numFmtId="0" fontId="133" fillId="21" borderId="0" applyNumberFormat="0" applyBorder="0" applyAlignment="0" applyProtection="0"/>
    <xf numFmtId="0" fontId="133" fillId="25" borderId="0" applyNumberFormat="0" applyBorder="0" applyAlignment="0" applyProtection="0"/>
    <xf numFmtId="0" fontId="133" fillId="29" borderId="0" applyNumberFormat="0" applyBorder="0" applyAlignment="0" applyProtection="0"/>
    <xf numFmtId="0" fontId="133" fillId="33" borderId="0" applyNumberFormat="0" applyBorder="0" applyAlignment="0" applyProtection="0"/>
    <xf numFmtId="0" fontId="133" fillId="10" borderId="9" applyNumberFormat="0" applyFont="0" applyAlignment="0" applyProtection="0"/>
    <xf numFmtId="0" fontId="133" fillId="0" borderId="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13" borderId="0" applyNumberFormat="0" applyBorder="0" applyAlignment="0" applyProtection="0"/>
    <xf numFmtId="0" fontId="133" fillId="17" borderId="0" applyNumberFormat="0" applyBorder="0" applyAlignment="0" applyProtection="0"/>
    <xf numFmtId="0" fontId="133" fillId="21" borderId="0" applyNumberFormat="0" applyBorder="0" applyAlignment="0" applyProtection="0"/>
    <xf numFmtId="0" fontId="133" fillId="25" borderId="0" applyNumberFormat="0" applyBorder="0" applyAlignment="0" applyProtection="0"/>
    <xf numFmtId="0" fontId="133" fillId="29" borderId="0" applyNumberFormat="0" applyBorder="0" applyAlignment="0" applyProtection="0"/>
    <xf numFmtId="0" fontId="133" fillId="33" borderId="0" applyNumberFormat="0" applyBorder="0" applyAlignment="0" applyProtection="0"/>
    <xf numFmtId="0" fontId="133" fillId="10" borderId="9" applyNumberFormat="0" applyFont="0" applyAlignment="0" applyProtection="0"/>
    <xf numFmtId="0" fontId="133" fillId="0" borderId="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13" borderId="0" applyNumberFormat="0" applyBorder="0" applyAlignment="0" applyProtection="0"/>
    <xf numFmtId="0" fontId="133" fillId="17" borderId="0" applyNumberFormat="0" applyBorder="0" applyAlignment="0" applyProtection="0"/>
    <xf numFmtId="0" fontId="133" fillId="21" borderId="0" applyNumberFormat="0" applyBorder="0" applyAlignment="0" applyProtection="0"/>
    <xf numFmtId="0" fontId="133" fillId="25" borderId="0" applyNumberFormat="0" applyBorder="0" applyAlignment="0" applyProtection="0"/>
    <xf numFmtId="0" fontId="133" fillId="29" borderId="0" applyNumberFormat="0" applyBorder="0" applyAlignment="0" applyProtection="0"/>
    <xf numFmtId="0" fontId="133" fillId="33" borderId="0" applyNumberFormat="0" applyBorder="0" applyAlignment="0" applyProtection="0"/>
    <xf numFmtId="0" fontId="133" fillId="10" borderId="9" applyNumberFormat="0" applyFont="0" applyAlignment="0" applyProtection="0"/>
    <xf numFmtId="0" fontId="133" fillId="0" borderId="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13" borderId="0" applyNumberFormat="0" applyBorder="0" applyAlignment="0" applyProtection="0"/>
    <xf numFmtId="0" fontId="133" fillId="17" borderId="0" applyNumberFormat="0" applyBorder="0" applyAlignment="0" applyProtection="0"/>
    <xf numFmtId="0" fontId="133" fillId="21" borderId="0" applyNumberFormat="0" applyBorder="0" applyAlignment="0" applyProtection="0"/>
    <xf numFmtId="0" fontId="133" fillId="25" borderId="0" applyNumberFormat="0" applyBorder="0" applyAlignment="0" applyProtection="0"/>
    <xf numFmtId="0" fontId="133" fillId="29" borderId="0" applyNumberFormat="0" applyBorder="0" applyAlignment="0" applyProtection="0"/>
    <xf numFmtId="0" fontId="133" fillId="33" borderId="0" applyNumberFormat="0" applyBorder="0" applyAlignment="0" applyProtection="0"/>
    <xf numFmtId="0" fontId="133" fillId="10" borderId="9" applyNumberFormat="0" applyFont="0" applyAlignment="0" applyProtection="0"/>
    <xf numFmtId="0" fontId="133" fillId="0" borderId="0"/>
    <xf numFmtId="9" fontId="68" fillId="0" borderId="0" applyFont="0" applyFill="0" applyBorder="0" applyAlignment="0" applyProtection="0"/>
    <xf numFmtId="0" fontId="162" fillId="73" borderId="19" applyNumberFormat="0" applyAlignment="0" applyProtection="0"/>
    <xf numFmtId="0" fontId="23" fillId="0" borderId="24" applyNumberFormat="0" applyFill="0" applyAlignment="0" applyProtection="0"/>
    <xf numFmtId="0" fontId="148" fillId="66" borderId="0" applyNumberFormat="0" applyBorder="0" applyAlignment="0" applyProtection="0"/>
    <xf numFmtId="0" fontId="148" fillId="65" borderId="0" applyNumberFormat="0" applyBorder="0" applyAlignment="0" applyProtection="0"/>
    <xf numFmtId="0" fontId="148" fillId="64" borderId="0" applyNumberFormat="0" applyBorder="0" applyAlignment="0" applyProtection="0"/>
    <xf numFmtId="0" fontId="148" fillId="60" borderId="0" applyNumberFormat="0" applyBorder="0" applyAlignment="0" applyProtection="0"/>
    <xf numFmtId="0" fontId="148" fillId="59" borderId="0" applyNumberFormat="0" applyBorder="0" applyAlignment="0" applyProtection="0"/>
    <xf numFmtId="0" fontId="148" fillId="62" borderId="0" applyNumberFormat="0" applyBorder="0" applyAlignment="0" applyProtection="0"/>
    <xf numFmtId="0" fontId="1" fillId="61" borderId="0" applyNumberFormat="0" applyBorder="0" applyAlignment="0" applyProtection="0"/>
    <xf numFmtId="0" fontId="1" fillId="58" borderId="0" applyNumberFormat="0" applyBorder="0" applyAlignment="0" applyProtection="0"/>
    <xf numFmtId="0" fontId="1" fillId="55" borderId="0" applyNumberFormat="0" applyBorder="0" applyAlignment="0" applyProtection="0"/>
    <xf numFmtId="0" fontId="1" fillId="60" borderId="0" applyNumberFormat="0" applyBorder="0" applyAlignment="0" applyProtection="0"/>
    <xf numFmtId="0" fontId="1" fillId="59" borderId="0" applyNumberFormat="0" applyBorder="0" applyAlignment="0" applyProtection="0"/>
    <xf numFmtId="0" fontId="1" fillId="58" borderId="0" applyNumberFormat="0" applyBorder="0" applyAlignment="0" applyProtection="0"/>
    <xf numFmtId="0" fontId="1" fillId="57" borderId="0" applyNumberFormat="0" applyBorder="0" applyAlignment="0" applyProtection="0"/>
    <xf numFmtId="0" fontId="1" fillId="56" borderId="0" applyNumberFormat="0" applyBorder="0" applyAlignment="0" applyProtection="0"/>
    <xf numFmtId="0" fontId="1" fillId="55" borderId="0" applyNumberFormat="0" applyBorder="0" applyAlignment="0" applyProtection="0"/>
    <xf numFmtId="0" fontId="1" fillId="54" borderId="0" applyNumberFormat="0" applyBorder="0" applyAlignment="0" applyProtection="0"/>
    <xf numFmtId="0" fontId="1" fillId="53" borderId="0" applyNumberFormat="0" applyBorder="0" applyAlignment="0" applyProtection="0"/>
    <xf numFmtId="0" fontId="1" fillId="52" borderId="0" applyNumberFormat="0" applyBorder="0" applyAlignment="0" applyProtection="0"/>
    <xf numFmtId="0" fontId="148" fillId="68" borderId="0" applyNumberFormat="0" applyBorder="0" applyAlignment="0" applyProtection="0"/>
    <xf numFmtId="0" fontId="148" fillId="67" borderId="0" applyNumberFormat="0" applyBorder="0" applyAlignment="0" applyProtection="0"/>
    <xf numFmtId="0" fontId="172" fillId="0" borderId="0" applyNumberFormat="0" applyFill="0" applyBorder="0" applyAlignment="0" applyProtection="0"/>
    <xf numFmtId="0" fontId="148" fillId="63" borderId="0" applyNumberFormat="0" applyBorder="0" applyAlignment="0" applyProtection="0"/>
    <xf numFmtId="0" fontId="172" fillId="0" borderId="23" applyNumberFormat="0" applyFill="0" applyAlignment="0" applyProtection="0"/>
    <xf numFmtId="0" fontId="170" fillId="0" borderId="22" applyNumberFormat="0" applyFill="0" applyAlignment="0" applyProtection="0"/>
    <xf numFmtId="0" fontId="173" fillId="0" borderId="0" applyNumberFormat="0" applyFill="0" applyBorder="0" applyAlignment="0" applyProtection="0"/>
    <xf numFmtId="0" fontId="169" fillId="0" borderId="0" applyNumberFormat="0" applyFill="0" applyBorder="0" applyAlignment="0" applyProtection="0"/>
    <xf numFmtId="0" fontId="152" fillId="57" borderId="11" applyNumberFormat="0" applyAlignment="0" applyProtection="0"/>
    <xf numFmtId="0" fontId="156" fillId="70" borderId="14" applyNumberFormat="0" applyAlignment="0" applyProtection="0"/>
    <xf numFmtId="0" fontId="154" fillId="0" borderId="21" applyNumberFormat="0" applyFill="0" applyAlignment="0" applyProtection="0"/>
    <xf numFmtId="173" fontId="5" fillId="0" borderId="0" applyFill="0" applyBorder="0" applyAlignment="0" applyProtection="0"/>
    <xf numFmtId="0" fontId="148" fillId="64" borderId="0" applyNumberFormat="0" applyBorder="0" applyAlignment="0" applyProtection="0"/>
    <xf numFmtId="0" fontId="171" fillId="0" borderId="16" applyNumberFormat="0" applyFill="0" applyAlignment="0" applyProtection="0"/>
    <xf numFmtId="0" fontId="168" fillId="72" borderId="0" applyNumberFormat="0" applyBorder="0" applyAlignment="0" applyProtection="0"/>
    <xf numFmtId="0" fontId="158" fillId="0" borderId="0" applyNumberFormat="0" applyFill="0" applyBorder="0" applyAlignment="0" applyProtection="0"/>
    <xf numFmtId="0" fontId="153" fillId="53" borderId="0" applyNumberFormat="0" applyBorder="0" applyAlignment="0" applyProtection="0"/>
    <xf numFmtId="0" fontId="5" fillId="71" borderId="13" applyNumberFormat="0" applyAlignment="0" applyProtection="0"/>
    <xf numFmtId="0" fontId="155" fillId="54" borderId="0" applyNumberFormat="0" applyBorder="0" applyAlignment="0" applyProtection="0"/>
    <xf numFmtId="0" fontId="167" fillId="70" borderId="11" applyNumberFormat="0" applyAlignment="0" applyProtection="0"/>
    <xf numFmtId="173" fontId="5" fillId="0" borderId="0" applyFill="0" applyBorder="0" applyAlignment="0" applyProtection="0"/>
    <xf numFmtId="0" fontId="148" fillId="69" borderId="0" applyNumberFormat="0" applyBorder="0" applyAlignment="0" applyProtection="0"/>
    <xf numFmtId="0" fontId="148" fillId="63" borderId="0" applyNumberFormat="0" applyBorder="0" applyAlignment="0" applyProtection="0"/>
  </cellStyleXfs>
  <cellXfs count="1077">
    <xf numFmtId="0" fontId="0" fillId="0" borderId="0" xfId="0"/>
    <xf numFmtId="0" fontId="24" fillId="0" borderId="0" xfId="0" applyFont="1"/>
    <xf numFmtId="0" fontId="26" fillId="0" borderId="0" xfId="0" applyFont="1"/>
    <xf numFmtId="0" fontId="27" fillId="0" borderId="0" xfId="0" applyFont="1" applyAlignment="1">
      <alignment vertical="center"/>
    </xf>
    <xf numFmtId="0" fontId="24" fillId="0" borderId="0" xfId="0" applyFont="1" applyAlignment="1">
      <alignment horizontal="right"/>
    </xf>
    <xf numFmtId="0" fontId="27" fillId="0" borderId="0" xfId="0" applyFont="1"/>
    <xf numFmtId="0" fontId="24" fillId="0" borderId="0" xfId="0" applyFont="1" applyBorder="1" applyAlignment="1">
      <alignment horizontal="right" vertical="center"/>
    </xf>
    <xf numFmtId="0" fontId="24" fillId="0" borderId="0" xfId="0" applyFont="1" applyBorder="1" applyAlignment="1">
      <alignment horizontal="right" vertical="center" wrapText="1"/>
    </xf>
    <xf numFmtId="0" fontId="27" fillId="0" borderId="0" xfId="0" applyFont="1" applyFill="1" applyBorder="1" applyAlignment="1">
      <alignment horizontal="right" vertical="center" wrapText="1"/>
    </xf>
    <xf numFmtId="0" fontId="24" fillId="0" borderId="0" xfId="0" applyFont="1" applyBorder="1" applyAlignment="1">
      <alignment horizontal="center" vertical="center"/>
    </xf>
    <xf numFmtId="3" fontId="24" fillId="0" borderId="0" xfId="0" applyNumberFormat="1" applyFont="1"/>
    <xf numFmtId="0" fontId="28" fillId="0" borderId="0" xfId="0" applyFont="1" applyAlignment="1"/>
    <xf numFmtId="0" fontId="7" fillId="0" borderId="0" xfId="0" applyFont="1" applyBorder="1"/>
    <xf numFmtId="0" fontId="10" fillId="0" borderId="0" xfId="0" applyFont="1" applyFill="1" applyBorder="1"/>
    <xf numFmtId="0" fontId="7" fillId="0" borderId="0" xfId="0" applyFont="1" applyFill="1" applyBorder="1"/>
    <xf numFmtId="165" fontId="29" fillId="0" borderId="0" xfId="0" applyNumberFormat="1" applyFont="1"/>
    <xf numFmtId="0" fontId="0" fillId="0" borderId="0" xfId="0"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horizontal="left" vertical="center"/>
    </xf>
    <xf numFmtId="0" fontId="7" fillId="0" borderId="0" xfId="0" applyFont="1" applyFill="1" applyBorder="1" applyAlignment="1">
      <alignment vertical="center"/>
    </xf>
    <xf numFmtId="0" fontId="7" fillId="0" borderId="0" xfId="0" applyFont="1" applyBorder="1" applyAlignment="1">
      <alignment horizontal="left" vertical="center"/>
    </xf>
    <xf numFmtId="0" fontId="10" fillId="0" borderId="0" xfId="0" applyFont="1" applyBorder="1"/>
    <xf numFmtId="0" fontId="10" fillId="0" borderId="0" xfId="0" applyFont="1" applyBorder="1" applyAlignment="1">
      <alignment horizontal="right" vertical="center" wrapText="1"/>
    </xf>
    <xf numFmtId="0" fontId="16" fillId="0" borderId="0" xfId="0" applyFont="1" applyFill="1" applyBorder="1" applyAlignment="1">
      <alignment horizontal="right" vertical="center" wrapText="1"/>
    </xf>
    <xf numFmtId="0" fontId="10" fillId="0" borderId="0" xfId="0" applyFont="1" applyBorder="1" applyAlignment="1">
      <alignment horizontal="center" vertical="center" wrapText="1"/>
    </xf>
    <xf numFmtId="3" fontId="10" fillId="0" borderId="0" xfId="0" applyNumberFormat="1" applyFont="1" applyBorder="1" applyAlignment="1">
      <alignment vertical="center"/>
    </xf>
    <xf numFmtId="3" fontId="16" fillId="0" borderId="0" xfId="0" applyNumberFormat="1" applyFont="1" applyFill="1" applyBorder="1" applyAlignment="1">
      <alignment vertical="center"/>
    </xf>
    <xf numFmtId="0" fontId="16" fillId="0" borderId="0" xfId="0" applyFont="1" applyBorder="1"/>
    <xf numFmtId="2" fontId="12" fillId="0" borderId="0" xfId="0" applyNumberFormat="1" applyFont="1" applyFill="1" applyBorder="1" applyAlignment="1" applyProtection="1">
      <alignment vertical="center"/>
    </xf>
    <xf numFmtId="3" fontId="12" fillId="0" borderId="0" xfId="0" applyNumberFormat="1" applyFont="1" applyFill="1" applyBorder="1" applyAlignment="1" applyProtection="1">
      <alignment vertical="center"/>
    </xf>
    <xf numFmtId="0" fontId="12" fillId="0" borderId="0" xfId="0" applyFont="1" applyBorder="1"/>
    <xf numFmtId="3" fontId="10" fillId="0" borderId="0" xfId="0" applyNumberFormat="1" applyFont="1" applyBorder="1" applyAlignment="1">
      <alignment horizontal="right" vertical="center"/>
    </xf>
    <xf numFmtId="0" fontId="10" fillId="0" borderId="0" xfId="0" applyFont="1" applyBorder="1" applyAlignment="1">
      <alignment vertical="center"/>
    </xf>
    <xf numFmtId="0" fontId="18" fillId="0" borderId="0" xfId="0" applyFont="1" applyBorder="1" applyAlignment="1">
      <alignment vertical="center"/>
    </xf>
    <xf numFmtId="0" fontId="16" fillId="0" borderId="0" xfId="0" applyFont="1" applyAlignment="1">
      <alignment horizontal="left" vertical="center"/>
    </xf>
    <xf numFmtId="164" fontId="10" fillId="0" borderId="0" xfId="0" applyNumberFormat="1" applyFont="1" applyAlignment="1">
      <alignment horizontal="center" vertical="center"/>
    </xf>
    <xf numFmtId="164" fontId="16" fillId="0" borderId="0" xfId="0" applyNumberFormat="1" applyFont="1" applyAlignment="1">
      <alignment horizontal="center" vertical="center"/>
    </xf>
    <xf numFmtId="164" fontId="10" fillId="0" borderId="0" xfId="0" applyNumberFormat="1" applyFont="1" applyBorder="1" applyAlignment="1">
      <alignment horizontal="right" vertical="center" wrapText="1"/>
    </xf>
    <xf numFmtId="164" fontId="16" fillId="0" borderId="0" xfId="0" applyNumberFormat="1" applyFont="1" applyBorder="1" applyAlignment="1">
      <alignment horizontal="right" vertical="center" wrapText="1"/>
    </xf>
    <xf numFmtId="0" fontId="10" fillId="0" borderId="0" xfId="0" applyFont="1" applyBorder="1" applyAlignment="1">
      <alignment horizontal="left" vertical="center"/>
    </xf>
    <xf numFmtId="164" fontId="10" fillId="0" borderId="0" xfId="0" applyNumberFormat="1" applyFont="1" applyBorder="1" applyAlignment="1">
      <alignment horizontal="center" vertical="center"/>
    </xf>
    <xf numFmtId="164" fontId="16" fillId="0" borderId="0" xfId="0" applyNumberFormat="1" applyFont="1" applyBorder="1" applyAlignment="1">
      <alignment horizontal="center" vertical="center"/>
    </xf>
    <xf numFmtId="0" fontId="10" fillId="0" borderId="0" xfId="0" applyFont="1" applyFill="1" applyBorder="1" applyAlignment="1">
      <alignment horizontal="left" vertical="center" wrapText="1"/>
    </xf>
    <xf numFmtId="0" fontId="10" fillId="0" borderId="0" xfId="0" applyFont="1" applyBorder="1" applyAlignment="1">
      <alignment horizontal="left" vertical="center" wrapText="1"/>
    </xf>
    <xf numFmtId="0" fontId="12" fillId="0" borderId="0" xfId="0" applyFont="1" applyAlignment="1">
      <alignment horizontal="left" vertical="center"/>
    </xf>
    <xf numFmtId="164" fontId="16" fillId="0" borderId="0" xfId="0" applyNumberFormat="1" applyFont="1" applyBorder="1" applyAlignment="1">
      <alignment horizontal="left" vertical="center"/>
    </xf>
    <xf numFmtId="0" fontId="15" fillId="0" borderId="0" xfId="0" applyFont="1"/>
    <xf numFmtId="3" fontId="10" fillId="0" borderId="0" xfId="0" applyNumberFormat="1" applyFont="1" applyBorder="1" applyAlignment="1">
      <alignment horizontal="right" vertical="center" wrapText="1"/>
    </xf>
    <xf numFmtId="3" fontId="10" fillId="0" borderId="0" xfId="0" applyNumberFormat="1" applyFont="1" applyAlignment="1">
      <alignment vertical="center"/>
    </xf>
    <xf numFmtId="3" fontId="16" fillId="0" borderId="0" xfId="0" applyNumberFormat="1" applyFont="1" applyAlignment="1">
      <alignment vertical="center"/>
    </xf>
    <xf numFmtId="3" fontId="16" fillId="0" borderId="0" xfId="0" applyNumberFormat="1" applyFont="1" applyBorder="1" applyAlignment="1">
      <alignment vertical="center"/>
    </xf>
    <xf numFmtId="3" fontId="10" fillId="0" borderId="0" xfId="0" applyNumberFormat="1" applyFont="1"/>
    <xf numFmtId="3" fontId="16" fillId="0" borderId="0" xfId="0" applyNumberFormat="1" applyFont="1"/>
    <xf numFmtId="0" fontId="10" fillId="0" borderId="0" xfId="0" applyFont="1"/>
    <xf numFmtId="0" fontId="16" fillId="0" borderId="0" xfId="0" applyFont="1"/>
    <xf numFmtId="0" fontId="10" fillId="0" borderId="0" xfId="0" applyFont="1" applyAlignment="1"/>
    <xf numFmtId="0" fontId="16" fillId="0" borderId="0" xfId="0" applyFont="1" applyAlignment="1">
      <alignment vertical="center"/>
    </xf>
    <xf numFmtId="0" fontId="10" fillId="0" borderId="0" xfId="0" applyFont="1" applyAlignment="1">
      <alignment horizontal="right"/>
    </xf>
    <xf numFmtId="0" fontId="10" fillId="0" borderId="0" xfId="0" applyFont="1" applyBorder="1" applyAlignment="1">
      <alignment horizontal="right" vertical="center"/>
    </xf>
    <xf numFmtId="0" fontId="10" fillId="0" borderId="0" xfId="0" applyFont="1" applyFill="1" applyBorder="1" applyAlignment="1">
      <alignment horizontal="right" vertical="center" wrapText="1"/>
    </xf>
    <xf numFmtId="0" fontId="10" fillId="0" borderId="0" xfId="0" applyFont="1" applyBorder="1" applyAlignment="1">
      <alignment horizontal="center" vertical="center"/>
    </xf>
    <xf numFmtId="0" fontId="10" fillId="0" borderId="0" xfId="0" applyFont="1" applyFill="1" applyBorder="1" applyAlignment="1">
      <alignment vertical="center"/>
    </xf>
    <xf numFmtId="0" fontId="10" fillId="0" borderId="0" xfId="0" applyFont="1" applyAlignment="1">
      <alignment vertical="center"/>
    </xf>
    <xf numFmtId="0" fontId="10" fillId="0" borderId="0" xfId="0" applyFont="1" applyAlignment="1">
      <alignment horizontal="right" vertical="center"/>
    </xf>
    <xf numFmtId="0" fontId="10" fillId="0" borderId="0" xfId="0" applyFont="1" applyFill="1" applyAlignment="1">
      <alignment vertical="center"/>
    </xf>
    <xf numFmtId="0" fontId="10" fillId="0" borderId="0" xfId="0" applyFont="1" applyFill="1"/>
    <xf numFmtId="0" fontId="16" fillId="0" borderId="0" xfId="0" applyFont="1" applyFill="1"/>
    <xf numFmtId="3" fontId="10" fillId="0" borderId="0" xfId="0" applyNumberFormat="1" applyFont="1" applyFill="1" applyBorder="1" applyAlignment="1">
      <alignment horizontal="right" vertical="center"/>
    </xf>
    <xf numFmtId="0" fontId="16" fillId="0" borderId="0" xfId="0" applyFont="1" applyFill="1" applyBorder="1" applyAlignment="1">
      <alignment vertical="center"/>
    </xf>
    <xf numFmtId="0" fontId="7" fillId="0" borderId="0" xfId="0" applyFont="1" applyBorder="1" applyAlignment="1">
      <alignment horizontal="left" vertical="center" wrapText="1"/>
    </xf>
    <xf numFmtId="3" fontId="10" fillId="0" borderId="0" xfId="0" quotePrefix="1" applyNumberFormat="1" applyFont="1" applyAlignment="1">
      <alignment vertical="center"/>
    </xf>
    <xf numFmtId="3" fontId="16" fillId="0" borderId="0" xfId="0" quotePrefix="1" applyNumberFormat="1" applyFont="1" applyFill="1" applyAlignment="1">
      <alignment vertical="center"/>
    </xf>
    <xf numFmtId="165" fontId="10" fillId="0" borderId="0" xfId="15" quotePrefix="1" applyNumberFormat="1" applyFont="1" applyFill="1" applyAlignment="1">
      <alignment vertical="center"/>
    </xf>
    <xf numFmtId="3" fontId="10" fillId="0" borderId="0" xfId="3" applyNumberFormat="1" applyFont="1" applyFill="1" applyBorder="1" applyAlignment="1">
      <alignment vertical="center"/>
    </xf>
    <xf numFmtId="3" fontId="16" fillId="0" borderId="0" xfId="3" applyNumberFormat="1" applyFont="1" applyFill="1" applyBorder="1" applyAlignment="1">
      <alignment vertical="center"/>
    </xf>
    <xf numFmtId="0" fontId="10" fillId="0" borderId="0" xfId="0" applyFont="1" applyAlignment="1">
      <alignment horizontal="left" wrapText="1"/>
    </xf>
    <xf numFmtId="3" fontId="10" fillId="0" borderId="0" xfId="0" applyNumberFormat="1" applyFont="1" applyFill="1" applyBorder="1" applyAlignment="1">
      <alignment vertical="center"/>
    </xf>
    <xf numFmtId="0" fontId="12" fillId="0" borderId="0" xfId="0" applyFont="1" applyAlignment="1"/>
    <xf numFmtId="0" fontId="16" fillId="0" borderId="0" xfId="0" applyFont="1" applyFill="1" applyAlignment="1"/>
    <xf numFmtId="0" fontId="9" fillId="0" borderId="0" xfId="0" applyFont="1" applyAlignment="1">
      <alignment vertical="center"/>
    </xf>
    <xf numFmtId="3" fontId="10" fillId="0" borderId="0" xfId="0" applyNumberFormat="1" applyFont="1" applyFill="1" applyBorder="1"/>
    <xf numFmtId="3" fontId="16" fillId="0" borderId="0" xfId="0" applyNumberFormat="1" applyFont="1" applyAlignment="1">
      <alignment horizontal="right" vertical="center"/>
    </xf>
    <xf numFmtId="3" fontId="10" fillId="0" borderId="0" xfId="0"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xf>
    <xf numFmtId="3" fontId="10" fillId="0" borderId="0" xfId="0" applyNumberFormat="1" applyFont="1" applyFill="1" applyBorder="1" applyAlignment="1">
      <alignment horizontal="right" vertical="center" wrapText="1"/>
    </xf>
    <xf numFmtId="0" fontId="7" fillId="0" borderId="0" xfId="0" applyFont="1"/>
    <xf numFmtId="0" fontId="12" fillId="0" borderId="0" xfId="0" applyFont="1"/>
    <xf numFmtId="0" fontId="16" fillId="0" borderId="0" xfId="0" applyFont="1" applyFill="1" applyBorder="1"/>
    <xf numFmtId="49" fontId="10" fillId="0" borderId="0" xfId="0" applyNumberFormat="1" applyFont="1" applyFill="1" applyAlignment="1">
      <alignment horizontal="right" vertical="center" wrapText="1"/>
    </xf>
    <xf numFmtId="3" fontId="10" fillId="0" borderId="0" xfId="0" applyNumberFormat="1" applyFont="1" applyFill="1" applyAlignment="1">
      <alignment vertical="center"/>
    </xf>
    <xf numFmtId="3" fontId="16" fillId="0" borderId="0" xfId="0" applyNumberFormat="1" applyFont="1" applyFill="1" applyAlignment="1">
      <alignment vertical="center"/>
    </xf>
    <xf numFmtId="164" fontId="10" fillId="0" borderId="0" xfId="12" applyNumberFormat="1" applyFont="1"/>
    <xf numFmtId="0" fontId="10" fillId="0" borderId="0" xfId="0" applyFont="1" applyFill="1" applyAlignment="1"/>
    <xf numFmtId="0" fontId="9" fillId="0" borderId="0" xfId="0" applyFont="1" applyFill="1" applyBorder="1" applyAlignment="1">
      <alignment vertical="center"/>
    </xf>
    <xf numFmtId="3" fontId="12" fillId="0" borderId="0" xfId="0" applyNumberFormat="1" applyFont="1" applyFill="1" applyAlignment="1">
      <alignment vertical="center"/>
    </xf>
    <xf numFmtId="3" fontId="11" fillId="0" borderId="0" xfId="0" applyNumberFormat="1" applyFont="1" applyFill="1" applyAlignment="1">
      <alignment vertical="center"/>
    </xf>
    <xf numFmtId="164" fontId="10" fillId="0" borderId="0" xfId="0" applyNumberFormat="1" applyFont="1"/>
    <xf numFmtId="164" fontId="10" fillId="0" borderId="0" xfId="0" applyNumberFormat="1" applyFont="1" applyAlignment="1">
      <alignment horizontal="right"/>
    </xf>
    <xf numFmtId="0" fontId="11" fillId="0" borderId="0" xfId="0" applyFont="1" applyBorder="1"/>
    <xf numFmtId="0" fontId="12" fillId="0" borderId="0" xfId="0" applyFont="1" applyFill="1"/>
    <xf numFmtId="0" fontId="10" fillId="0" borderId="0" xfId="0" applyFont="1" applyFill="1" applyAlignment="1">
      <alignment horizontal="left" vertical="center"/>
    </xf>
    <xf numFmtId="165" fontId="12" fillId="0" borderId="0" xfId="14" applyNumberFormat="1" applyFont="1"/>
    <xf numFmtId="3" fontId="10" fillId="0" borderId="0" xfId="0" applyNumberFormat="1" applyFont="1" applyFill="1" applyAlignment="1">
      <alignment horizontal="right" vertical="center"/>
    </xf>
    <xf numFmtId="3" fontId="10" fillId="0" borderId="0" xfId="0" applyNumberFormat="1" applyFont="1" applyFill="1"/>
    <xf numFmtId="165" fontId="10" fillId="0" borderId="0" xfId="0" applyNumberFormat="1" applyFont="1"/>
    <xf numFmtId="3" fontId="12" fillId="0" borderId="0" xfId="14" applyNumberFormat="1" applyFont="1"/>
    <xf numFmtId="3" fontId="11" fillId="0" borderId="0" xfId="14" applyNumberFormat="1" applyFont="1"/>
    <xf numFmtId="0" fontId="16" fillId="0" borderId="0" xfId="0" applyFont="1" applyBorder="1" applyAlignment="1">
      <alignment vertical="center"/>
    </xf>
    <xf numFmtId="3" fontId="16" fillId="0" borderId="0" xfId="0" quotePrefix="1" applyNumberFormat="1" applyFont="1" applyBorder="1" applyAlignment="1">
      <alignment vertical="center"/>
    </xf>
    <xf numFmtId="0" fontId="20" fillId="0" borderId="0" xfId="0" applyFont="1" applyAlignment="1">
      <alignment vertical="center"/>
    </xf>
    <xf numFmtId="0" fontId="22" fillId="0" borderId="0" xfId="0" applyFont="1" applyAlignment="1">
      <alignment vertical="center"/>
    </xf>
    <xf numFmtId="0" fontId="20" fillId="0" borderId="0" xfId="0" applyFont="1" applyAlignment="1">
      <alignment horizontal="right" vertical="center"/>
    </xf>
    <xf numFmtId="0" fontId="19" fillId="0" borderId="0" xfId="0" applyFont="1" applyAlignment="1">
      <alignment vertical="center"/>
    </xf>
    <xf numFmtId="0" fontId="0" fillId="0" borderId="0" xfId="0" applyFill="1" applyAlignment="1">
      <alignment vertical="center"/>
    </xf>
    <xf numFmtId="165" fontId="16" fillId="0" borderId="0" xfId="15" applyNumberFormat="1" applyFont="1" applyFill="1" applyBorder="1" applyAlignment="1">
      <alignment horizontal="right" vertical="center"/>
    </xf>
    <xf numFmtId="0" fontId="30" fillId="0" borderId="0" xfId="0" applyFont="1" applyAlignment="1">
      <alignment vertical="center"/>
    </xf>
    <xf numFmtId="0" fontId="12" fillId="0" borderId="0" xfId="0" applyFont="1" applyAlignment="1">
      <alignment vertical="center"/>
    </xf>
    <xf numFmtId="0" fontId="11" fillId="0" borderId="0" xfId="0" applyFont="1" applyAlignment="1">
      <alignment vertical="center"/>
    </xf>
    <xf numFmtId="49" fontId="10" fillId="0" borderId="0" xfId="0" applyNumberFormat="1" applyFont="1" applyFill="1" applyAlignment="1">
      <alignment textRotation="90"/>
    </xf>
    <xf numFmtId="0" fontId="10" fillId="0" borderId="0" xfId="0" applyFont="1" applyFill="1" applyAlignment="1">
      <alignment textRotation="90"/>
    </xf>
    <xf numFmtId="164" fontId="10" fillId="0" borderId="0" xfId="0" applyNumberFormat="1" applyFont="1" applyFill="1"/>
    <xf numFmtId="165" fontId="12" fillId="0" borderId="0" xfId="0" applyNumberFormat="1" applyFont="1"/>
    <xf numFmtId="0" fontId="9" fillId="0" borderId="0" xfId="0" applyFont="1" applyFill="1" applyBorder="1" applyAlignment="1">
      <alignment horizontal="left" vertical="center" wrapText="1"/>
    </xf>
    <xf numFmtId="0" fontId="12" fillId="0" borderId="0" xfId="0" applyFont="1" applyBorder="1" applyAlignment="1">
      <alignment horizontal="left" vertical="center"/>
    </xf>
    <xf numFmtId="0" fontId="12" fillId="0" borderId="0" xfId="0" applyFont="1" applyFill="1" applyBorder="1" applyAlignment="1">
      <alignment horizontal="left" vertical="center"/>
    </xf>
    <xf numFmtId="3" fontId="16" fillId="0" borderId="0" xfId="2" applyNumberFormat="1" applyFont="1" applyFill="1" applyBorder="1" applyAlignment="1">
      <alignment vertical="center"/>
    </xf>
    <xf numFmtId="3" fontId="21" fillId="0" borderId="0" xfId="0" applyNumberFormat="1" applyFont="1" applyFill="1" applyAlignment="1">
      <alignment horizontal="right" vertical="center"/>
    </xf>
    <xf numFmtId="0" fontId="7" fillId="0" borderId="0" xfId="0" applyFont="1" applyBorder="1" applyAlignment="1">
      <alignment vertical="center"/>
    </xf>
    <xf numFmtId="0" fontId="10" fillId="0" borderId="0" xfId="0" applyFont="1" applyFill="1" applyBorder="1" applyAlignment="1">
      <alignment horizontal="right" vertical="center"/>
    </xf>
    <xf numFmtId="0" fontId="12" fillId="0" borderId="0" xfId="0" applyFont="1" applyFill="1" applyBorder="1"/>
    <xf numFmtId="3" fontId="10" fillId="0" borderId="0" xfId="2" applyNumberFormat="1" applyFont="1" applyFill="1" applyBorder="1" applyAlignment="1">
      <alignment vertical="center"/>
    </xf>
    <xf numFmtId="165" fontId="10" fillId="0" borderId="0" xfId="14" applyNumberFormat="1" applyFont="1" applyFill="1" applyBorder="1" applyAlignment="1">
      <alignment vertical="center"/>
    </xf>
    <xf numFmtId="165" fontId="16" fillId="0" borderId="0" xfId="14" applyNumberFormat="1" applyFont="1" applyFill="1" applyBorder="1" applyAlignment="1">
      <alignment vertical="center"/>
    </xf>
    <xf numFmtId="0" fontId="12" fillId="0" borderId="0" xfId="0" applyFont="1" applyFill="1" applyBorder="1" applyAlignment="1">
      <alignment vertical="center"/>
    </xf>
    <xf numFmtId="3" fontId="11" fillId="0" borderId="0" xfId="2" applyNumberFormat="1" applyFont="1" applyFill="1" applyBorder="1" applyAlignment="1">
      <alignment horizontal="right" vertical="center"/>
    </xf>
    <xf numFmtId="3" fontId="10" fillId="0" borderId="0" xfId="2" applyNumberFormat="1" applyFont="1" applyFill="1" applyBorder="1" applyAlignment="1">
      <alignment horizontal="right" vertical="center"/>
    </xf>
    <xf numFmtId="0" fontId="9" fillId="0" borderId="0" xfId="0" applyFont="1" applyBorder="1" applyAlignment="1">
      <alignment horizontal="left" vertical="center"/>
    </xf>
    <xf numFmtId="3" fontId="10" fillId="0" borderId="0" xfId="3" applyNumberFormat="1" applyFont="1" applyFill="1" applyBorder="1" applyAlignment="1">
      <alignment horizontal="right" vertical="center"/>
    </xf>
    <xf numFmtId="3" fontId="16" fillId="0" borderId="0" xfId="3" applyNumberFormat="1" applyFont="1" applyFill="1" applyBorder="1" applyAlignment="1">
      <alignment horizontal="right" vertical="center"/>
    </xf>
    <xf numFmtId="0" fontId="12" fillId="0" borderId="0" xfId="0" applyFont="1" applyAlignment="1">
      <alignment horizontal="left"/>
    </xf>
    <xf numFmtId="0" fontId="12" fillId="0" borderId="0" xfId="0" applyFont="1" applyBorder="1" applyAlignment="1"/>
    <xf numFmtId="3" fontId="16" fillId="0" borderId="0" xfId="0" applyNumberFormat="1" applyFont="1" applyFill="1" applyBorder="1" applyAlignment="1">
      <alignment horizontal="right" vertical="center"/>
    </xf>
    <xf numFmtId="0" fontId="12" fillId="0" borderId="0" xfId="0" applyFont="1" applyAlignment="1">
      <alignment horizontal="left" wrapText="1"/>
    </xf>
    <xf numFmtId="165" fontId="12" fillId="0" borderId="0" xfId="15" quotePrefix="1" applyNumberFormat="1" applyFont="1" applyAlignment="1">
      <alignment horizontal="right" vertical="center"/>
    </xf>
    <xf numFmtId="165" fontId="10" fillId="0" borderId="0" xfId="0" applyNumberFormat="1" applyFont="1" applyFill="1" applyBorder="1" applyAlignment="1">
      <alignment horizontal="right"/>
    </xf>
    <xf numFmtId="0" fontId="16" fillId="0" borderId="0" xfId="0" applyFont="1" applyFill="1" applyAlignment="1">
      <alignment horizontal="left" vertical="center"/>
    </xf>
    <xf numFmtId="165" fontId="10" fillId="0" borderId="0" xfId="15" applyNumberFormat="1" applyFont="1" applyFill="1" applyBorder="1" applyAlignment="1">
      <alignment horizontal="right" vertical="center"/>
    </xf>
    <xf numFmtId="3" fontId="10" fillId="0" borderId="0" xfId="15" applyNumberFormat="1" applyFont="1" applyFill="1" applyBorder="1" applyAlignment="1">
      <alignment horizontal="right" vertical="center"/>
    </xf>
    <xf numFmtId="165" fontId="10" fillId="0" borderId="0" xfId="3" applyNumberFormat="1" applyFont="1" applyFill="1" applyBorder="1" applyAlignment="1">
      <alignment horizontal="right" vertical="center"/>
    </xf>
    <xf numFmtId="165" fontId="16" fillId="0" borderId="0" xfId="3" applyNumberFormat="1" applyFont="1" applyFill="1" applyBorder="1" applyAlignment="1">
      <alignment horizontal="right" vertical="center"/>
    </xf>
    <xf numFmtId="10" fontId="10" fillId="0" borderId="0" xfId="3" applyNumberFormat="1" applyFont="1" applyFill="1" applyBorder="1" applyAlignment="1">
      <alignment horizontal="right" vertical="center"/>
    </xf>
    <xf numFmtId="3" fontId="21" fillId="0" borderId="0" xfId="15" applyNumberFormat="1" applyFont="1" applyFill="1" applyAlignment="1">
      <alignment vertical="center"/>
    </xf>
    <xf numFmtId="164" fontId="12" fillId="0" borderId="0" xfId="0" applyNumberFormat="1" applyFont="1" applyBorder="1" applyAlignment="1">
      <alignment horizontal="center" vertical="center"/>
    </xf>
    <xf numFmtId="0" fontId="0" fillId="0" borderId="0" xfId="0" applyBorder="1" applyAlignment="1">
      <alignment vertical="center"/>
    </xf>
    <xf numFmtId="165" fontId="10" fillId="0" borderId="0" xfId="14" applyNumberFormat="1" applyFont="1" applyBorder="1" applyAlignment="1">
      <alignment horizontal="right" vertical="center"/>
    </xf>
    <xf numFmtId="0" fontId="18" fillId="0" borderId="0" xfId="0" applyFont="1" applyAlignment="1"/>
    <xf numFmtId="3" fontId="12" fillId="0" borderId="0" xfId="0" applyNumberFormat="1" applyFont="1"/>
    <xf numFmtId="3" fontId="16" fillId="0" borderId="0" xfId="0" applyNumberFormat="1" applyFont="1" applyFill="1"/>
    <xf numFmtId="3" fontId="12" fillId="0" borderId="0" xfId="0" applyNumberFormat="1" applyFont="1" applyFill="1"/>
    <xf numFmtId="3" fontId="10" fillId="0" borderId="0" xfId="14" applyNumberFormat="1" applyFont="1" applyFill="1" applyBorder="1" applyAlignment="1">
      <alignment vertical="center"/>
    </xf>
    <xf numFmtId="0" fontId="12" fillId="0" borderId="0" xfId="0" applyFont="1" applyBorder="1" applyAlignment="1">
      <alignment horizontal="right" vertical="center"/>
    </xf>
    <xf numFmtId="3" fontId="10" fillId="0" borderId="0" xfId="0" applyNumberFormat="1" applyFont="1" applyFill="1" applyAlignment="1">
      <alignment horizontal="right" vertical="center" wrapText="1"/>
    </xf>
    <xf numFmtId="3" fontId="16" fillId="0" borderId="0" xfId="2" applyNumberFormat="1" applyFont="1" applyFill="1" applyBorder="1" applyAlignment="1">
      <alignment horizontal="right" vertical="center"/>
    </xf>
    <xf numFmtId="3" fontId="16" fillId="0" borderId="0" xfId="0" applyNumberFormat="1" applyFont="1" applyFill="1" applyAlignment="1">
      <alignment horizontal="right" vertical="center" wrapText="1"/>
    </xf>
    <xf numFmtId="0" fontId="9" fillId="0" borderId="0" xfId="0" applyFont="1" applyFill="1" applyBorder="1"/>
    <xf numFmtId="3" fontId="12" fillId="0" borderId="0" xfId="0" applyNumberFormat="1" applyFont="1" applyFill="1" applyAlignment="1">
      <alignment horizontal="right" vertical="center"/>
    </xf>
    <xf numFmtId="165" fontId="16" fillId="0" borderId="0" xfId="0" applyNumberFormat="1" applyFont="1" applyFill="1"/>
    <xf numFmtId="0" fontId="7" fillId="0" borderId="0" xfId="0" applyFont="1" applyFill="1" applyAlignment="1">
      <alignment vertical="center"/>
    </xf>
    <xf numFmtId="49" fontId="31" fillId="0" borderId="0" xfId="0" applyNumberFormat="1" applyFont="1" applyFill="1" applyAlignment="1">
      <alignment horizontal="right" vertical="center" wrapText="1"/>
    </xf>
    <xf numFmtId="0" fontId="18" fillId="0" borderId="0" xfId="0" applyFont="1" applyFill="1"/>
    <xf numFmtId="0" fontId="10" fillId="0" borderId="0" xfId="0" applyFont="1" applyFill="1" applyAlignment="1">
      <alignment horizontal="right"/>
    </xf>
    <xf numFmtId="0" fontId="8" fillId="0" borderId="0" xfId="0" applyFont="1" applyFill="1" applyBorder="1" applyAlignment="1">
      <alignment vertical="center"/>
    </xf>
    <xf numFmtId="3" fontId="16" fillId="0" borderId="0" xfId="0" applyNumberFormat="1" applyFont="1" applyFill="1" applyAlignment="1">
      <alignment horizontal="right" vertical="center"/>
    </xf>
    <xf numFmtId="49" fontId="10" fillId="0" borderId="0" xfId="0" applyNumberFormat="1" applyFont="1"/>
    <xf numFmtId="0" fontId="16" fillId="0" borderId="0" xfId="0" applyFont="1" applyFill="1" applyAlignment="1">
      <alignment horizontal="right"/>
    </xf>
    <xf numFmtId="0" fontId="10" fillId="0" borderId="0" xfId="0" applyFont="1" applyBorder="1" applyAlignment="1"/>
    <xf numFmtId="0" fontId="10" fillId="0" borderId="0" xfId="0" applyFont="1" applyFill="1" applyBorder="1" applyAlignment="1">
      <alignment horizontal="left" vertical="center" indent="1"/>
    </xf>
    <xf numFmtId="0" fontId="12" fillId="0" borderId="0" xfId="0" applyFont="1" applyFill="1" applyBorder="1" applyAlignment="1">
      <alignment horizontal="left" vertical="center" indent="1"/>
    </xf>
    <xf numFmtId="165" fontId="16" fillId="0" borderId="0" xfId="0" applyNumberFormat="1" applyFont="1"/>
    <xf numFmtId="0" fontId="7" fillId="0" borderId="0" xfId="0" applyFont="1" applyAlignment="1">
      <alignment vertical="center"/>
    </xf>
    <xf numFmtId="3" fontId="16" fillId="0" borderId="0" xfId="0" applyNumberFormat="1" applyFont="1" applyFill="1" applyBorder="1"/>
    <xf numFmtId="3" fontId="10" fillId="0" borderId="0" xfId="0" applyNumberFormat="1" applyFont="1" applyFill="1" applyAlignment="1">
      <alignment horizontal="right"/>
    </xf>
    <xf numFmtId="3" fontId="11" fillId="0" borderId="0" xfId="0" applyNumberFormat="1" applyFont="1" applyFill="1"/>
    <xf numFmtId="3" fontId="16" fillId="0" borderId="0" xfId="0" applyNumberFormat="1" applyFont="1" applyFill="1" applyAlignment="1">
      <alignment horizontal="right"/>
    </xf>
    <xf numFmtId="166" fontId="12" fillId="0" borderId="0" xfId="0" applyNumberFormat="1" applyFont="1" applyFill="1"/>
    <xf numFmtId="166" fontId="12" fillId="0" borderId="0" xfId="0" applyNumberFormat="1" applyFont="1" applyFill="1" applyAlignment="1">
      <alignment horizontal="right"/>
    </xf>
    <xf numFmtId="0" fontId="34" fillId="0" borderId="0" xfId="0" applyFont="1" applyAlignment="1">
      <alignment vertical="center"/>
    </xf>
    <xf numFmtId="165" fontId="16" fillId="0" borderId="0" xfId="14" applyNumberFormat="1" applyFont="1" applyBorder="1" applyAlignment="1">
      <alignment horizontal="right" vertical="center"/>
    </xf>
    <xf numFmtId="165" fontId="11" fillId="0" borderId="0" xfId="15" quotePrefix="1" applyNumberFormat="1" applyFont="1" applyAlignment="1">
      <alignment horizontal="right" vertical="center"/>
    </xf>
    <xf numFmtId="0" fontId="21" fillId="0" borderId="0" xfId="0" applyFont="1" applyFill="1"/>
    <xf numFmtId="3" fontId="11" fillId="0" borderId="0" xfId="0" applyNumberFormat="1" applyFont="1"/>
    <xf numFmtId="0" fontId="36" fillId="0" borderId="0" xfId="0" applyFont="1" applyAlignment="1">
      <alignment horizontal="center" vertical="center"/>
    </xf>
    <xf numFmtId="0" fontId="37" fillId="0" borderId="0" xfId="0" applyFont="1"/>
    <xf numFmtId="0" fontId="38" fillId="0" borderId="0" xfId="0" applyFont="1" applyAlignment="1">
      <alignment horizontal="center" vertical="center"/>
    </xf>
    <xf numFmtId="165" fontId="12" fillId="0" borderId="0" xfId="0" applyNumberFormat="1" applyFont="1" applyFill="1" applyBorder="1" applyProtection="1"/>
    <xf numFmtId="3" fontId="10" fillId="0" borderId="0" xfId="0" applyNumberFormat="1" applyFont="1" applyFill="1" applyBorder="1" applyProtection="1"/>
    <xf numFmtId="0" fontId="41" fillId="0" borderId="0" xfId="0" applyFont="1"/>
    <xf numFmtId="0" fontId="42" fillId="0" borderId="0" xfId="0" applyFont="1"/>
    <xf numFmtId="0" fontId="42" fillId="0" borderId="0" xfId="0" applyFont="1" applyAlignment="1">
      <alignment vertical="center"/>
    </xf>
    <xf numFmtId="0" fontId="35" fillId="0" borderId="0" xfId="0" applyFont="1" applyAlignment="1">
      <alignment vertical="center"/>
    </xf>
    <xf numFmtId="0" fontId="0" fillId="0" borderId="0" xfId="0" applyAlignment="1">
      <alignment horizontal="left" vertical="center"/>
    </xf>
    <xf numFmtId="0" fontId="0" fillId="0" borderId="0" xfId="0" applyFont="1" applyAlignment="1">
      <alignment horizontal="left" vertical="center"/>
    </xf>
    <xf numFmtId="0" fontId="43" fillId="0" borderId="0" xfId="0" applyFont="1" applyAlignment="1">
      <alignment horizontal="left" vertical="center" wrapText="1"/>
    </xf>
    <xf numFmtId="0" fontId="44" fillId="0" borderId="0" xfId="0" applyFont="1" applyAlignment="1">
      <alignment horizontal="left" vertical="center" wrapText="1"/>
    </xf>
    <xf numFmtId="0" fontId="0" fillId="0" borderId="0" xfId="0" applyAlignment="1">
      <alignment horizontal="left" vertical="center" wrapText="1"/>
    </xf>
    <xf numFmtId="0" fontId="2" fillId="0" borderId="0" xfId="0" applyFont="1" applyFill="1" applyAlignment="1">
      <alignment vertical="center"/>
    </xf>
    <xf numFmtId="0" fontId="35" fillId="0" borderId="0" xfId="0" applyFont="1" applyAlignment="1">
      <alignment horizontal="right" vertical="center" wrapText="1"/>
    </xf>
    <xf numFmtId="0" fontId="34" fillId="0" borderId="0" xfId="0" applyFont="1" applyAlignment="1">
      <alignment horizontal="right" vertical="center" wrapText="1"/>
    </xf>
    <xf numFmtId="0" fontId="2" fillId="0" borderId="0" xfId="0" applyFont="1" applyFill="1" applyAlignment="1">
      <alignment vertical="center" wrapText="1"/>
    </xf>
    <xf numFmtId="0" fontId="34" fillId="0" borderId="0" xfId="0" applyFont="1" applyAlignment="1">
      <alignment vertical="center" wrapText="1"/>
    </xf>
    <xf numFmtId="0" fontId="45" fillId="0" borderId="0" xfId="0" applyFont="1" applyAlignment="1">
      <alignment vertical="center"/>
    </xf>
    <xf numFmtId="0" fontId="45" fillId="0" borderId="0" xfId="0" applyFont="1" applyAlignment="1">
      <alignment vertical="center" wrapText="1"/>
    </xf>
    <xf numFmtId="0" fontId="39" fillId="0" borderId="0" xfId="0" applyFont="1" applyAlignment="1">
      <alignment vertical="center"/>
    </xf>
    <xf numFmtId="0" fontId="34" fillId="0" borderId="0" xfId="0" applyFont="1" applyBorder="1" applyAlignment="1">
      <alignment vertical="center"/>
    </xf>
    <xf numFmtId="0" fontId="0" fillId="0" borderId="0" xfId="0" applyAlignment="1">
      <alignment vertical="center" wrapText="1"/>
    </xf>
    <xf numFmtId="0" fontId="47" fillId="0" borderId="0" xfId="0" applyFont="1" applyAlignment="1">
      <alignment vertical="center"/>
    </xf>
    <xf numFmtId="0" fontId="47" fillId="0" borderId="0" xfId="0" applyFont="1" applyAlignment="1">
      <alignment horizontal="right" vertical="center"/>
    </xf>
    <xf numFmtId="0" fontId="40" fillId="0" borderId="0" xfId="0" applyFont="1" applyAlignment="1">
      <alignment vertical="center"/>
    </xf>
    <xf numFmtId="0" fontId="40" fillId="0" borderId="0" xfId="0" applyFont="1" applyAlignment="1">
      <alignment horizontal="right" vertical="center"/>
    </xf>
    <xf numFmtId="0" fontId="48" fillId="0" borderId="0" xfId="0" applyFont="1" applyAlignment="1">
      <alignment vertical="center"/>
    </xf>
    <xf numFmtId="0" fontId="49" fillId="0" borderId="0" xfId="0" applyFont="1" applyAlignment="1">
      <alignment vertical="center"/>
    </xf>
    <xf numFmtId="0" fontId="49" fillId="0" borderId="0" xfId="0" applyFont="1" applyAlignment="1">
      <alignment horizontal="right" vertical="center"/>
    </xf>
    <xf numFmtId="0" fontId="53" fillId="0" borderId="0" xfId="0" applyFont="1" applyAlignment="1">
      <alignment vertical="center"/>
    </xf>
    <xf numFmtId="0" fontId="53" fillId="0" borderId="0" xfId="0" applyFont="1" applyAlignment="1">
      <alignment horizontal="right" vertical="center"/>
    </xf>
    <xf numFmtId="0" fontId="12" fillId="0" borderId="0" xfId="0" applyFont="1" applyFill="1" applyBorder="1" applyAlignment="1" applyProtection="1"/>
    <xf numFmtId="0" fontId="10" fillId="0" borderId="0" xfId="0" applyFont="1" applyFill="1" applyBorder="1" applyAlignment="1">
      <alignment vertical="center" wrapText="1"/>
    </xf>
    <xf numFmtId="0" fontId="16" fillId="0" borderId="0" xfId="0" applyFont="1" applyFill="1" applyBorder="1" applyAlignment="1">
      <alignment horizontal="center" vertical="center" wrapText="1"/>
    </xf>
    <xf numFmtId="0" fontId="12" fillId="0" borderId="0" xfId="0" applyFont="1" applyFill="1" applyBorder="1" applyAlignment="1" applyProtection="1">
      <alignment vertical="center" wrapText="1"/>
    </xf>
    <xf numFmtId="0" fontId="12" fillId="0" borderId="0" xfId="0" applyFont="1" applyBorder="1" applyAlignment="1">
      <alignment vertical="center"/>
    </xf>
    <xf numFmtId="0" fontId="8" fillId="0" borderId="0" xfId="0" applyFont="1" applyAlignment="1">
      <alignment vertical="center" wrapText="1"/>
    </xf>
    <xf numFmtId="0" fontId="8" fillId="0" borderId="0" xfId="0" applyFont="1" applyAlignment="1">
      <alignment vertical="center"/>
    </xf>
    <xf numFmtId="3" fontId="32" fillId="0" borderId="0" xfId="0" applyNumberFormat="1" applyFont="1"/>
    <xf numFmtId="0" fontId="56" fillId="0" borderId="0" xfId="0" applyFont="1" applyAlignment="1">
      <alignment vertical="center"/>
    </xf>
    <xf numFmtId="0" fontId="57" fillId="0" borderId="0" xfId="0" applyFont="1" applyAlignment="1">
      <alignment vertical="center"/>
    </xf>
    <xf numFmtId="0" fontId="56" fillId="0" borderId="0" xfId="0" applyFont="1" applyFill="1" applyAlignment="1">
      <alignment vertical="center"/>
    </xf>
    <xf numFmtId="0" fontId="18" fillId="0" borderId="0" xfId="0" applyFont="1"/>
    <xf numFmtId="0" fontId="58" fillId="0" borderId="0" xfId="0" applyFont="1"/>
    <xf numFmtId="0" fontId="18" fillId="0" borderId="0" xfId="0" applyFont="1" applyAlignment="1">
      <alignment horizontal="right"/>
    </xf>
    <xf numFmtId="3" fontId="18" fillId="0" borderId="0" xfId="0" applyNumberFormat="1" applyFont="1"/>
    <xf numFmtId="0" fontId="21" fillId="0" borderId="0" xfId="0" applyFont="1"/>
    <xf numFmtId="0" fontId="18" fillId="0" borderId="0" xfId="0" applyFont="1" applyBorder="1"/>
    <xf numFmtId="0" fontId="18" fillId="0" borderId="0" xfId="0" applyFont="1" applyFill="1" applyBorder="1"/>
    <xf numFmtId="49" fontId="18" fillId="0" borderId="0" xfId="0" applyNumberFormat="1" applyFont="1" applyFill="1" applyAlignment="1">
      <alignment textRotation="90"/>
    </xf>
    <xf numFmtId="0" fontId="18" fillId="0" borderId="0" xfId="0" applyFont="1" applyFill="1" applyAlignment="1">
      <alignment textRotation="90"/>
    </xf>
    <xf numFmtId="164" fontId="18" fillId="0" borderId="0" xfId="0" applyNumberFormat="1" applyFont="1" applyFill="1"/>
    <xf numFmtId="49" fontId="18" fillId="0" borderId="0" xfId="0" applyNumberFormat="1" applyFont="1" applyFill="1"/>
    <xf numFmtId="49" fontId="18" fillId="0" borderId="0" xfId="0" applyNumberFormat="1" applyFont="1" applyFill="1" applyAlignment="1">
      <alignment horizontal="center" vertical="center" wrapText="1"/>
    </xf>
    <xf numFmtId="3" fontId="21" fillId="0" borderId="0" xfId="3" applyNumberFormat="1" applyFont="1" applyFill="1" applyBorder="1" applyAlignment="1">
      <alignment vertical="center"/>
    </xf>
    <xf numFmtId="3" fontId="18" fillId="0" borderId="0" xfId="0" applyNumberFormat="1" applyFont="1" applyFill="1" applyBorder="1"/>
    <xf numFmtId="3" fontId="18" fillId="0" borderId="0" xfId="0" applyNumberFormat="1" applyFont="1" applyFill="1" applyBorder="1" applyAlignment="1">
      <alignment horizontal="center" vertical="center" wrapText="1"/>
    </xf>
    <xf numFmtId="3" fontId="18" fillId="0" borderId="0" xfId="0" applyNumberFormat="1" applyFont="1" applyFill="1" applyBorder="1" applyAlignment="1">
      <alignment horizontal="right" vertical="center" wrapText="1"/>
    </xf>
    <xf numFmtId="17" fontId="18" fillId="0" borderId="0" xfId="0" applyNumberFormat="1" applyFont="1" applyFill="1" applyBorder="1" applyAlignment="1">
      <alignment horizontal="right" vertical="center" wrapText="1"/>
    </xf>
    <xf numFmtId="0" fontId="56" fillId="0" borderId="0" xfId="0" applyFont="1"/>
    <xf numFmtId="0" fontId="18" fillId="0" borderId="0" xfId="0" applyFont="1" applyAlignment="1">
      <alignment horizontal="left"/>
    </xf>
    <xf numFmtId="3" fontId="18" fillId="0" borderId="0" xfId="0" applyNumberFormat="1" applyFont="1" applyAlignment="1">
      <alignment horizontal="left"/>
    </xf>
    <xf numFmtId="0" fontId="18" fillId="0" borderId="0" xfId="0" applyFont="1" applyFill="1" applyBorder="1" applyAlignment="1">
      <alignment horizontal="left"/>
    </xf>
    <xf numFmtId="0" fontId="18" fillId="0" borderId="0" xfId="0" applyFont="1" applyFill="1" applyAlignment="1">
      <alignment horizontal="left"/>
    </xf>
    <xf numFmtId="0" fontId="18" fillId="0" borderId="0" xfId="0" applyFont="1" applyBorder="1" applyAlignment="1">
      <alignment horizontal="left"/>
    </xf>
    <xf numFmtId="49" fontId="18" fillId="0" borderId="0" xfId="0" applyNumberFormat="1" applyFont="1" applyFill="1" applyAlignment="1">
      <alignment horizontal="left" textRotation="90"/>
    </xf>
    <xf numFmtId="164" fontId="18" fillId="0" borderId="0" xfId="0" applyNumberFormat="1" applyFont="1" applyFill="1" applyAlignment="1">
      <alignment horizontal="left"/>
    </xf>
    <xf numFmtId="3" fontId="18" fillId="0" borderId="0" xfId="3" applyNumberFormat="1" applyFont="1" applyFill="1" applyBorder="1" applyAlignment="1">
      <alignment horizontal="left" vertical="center"/>
    </xf>
    <xf numFmtId="3" fontId="18" fillId="0" borderId="0" xfId="0" applyNumberFormat="1" applyFont="1" applyFill="1" applyBorder="1" applyAlignment="1">
      <alignment horizontal="left" vertical="center" wrapText="1"/>
    </xf>
    <xf numFmtId="0" fontId="18" fillId="0" borderId="0" xfId="0" applyFont="1" applyAlignment="1">
      <alignment horizontal="right" vertical="center"/>
    </xf>
    <xf numFmtId="17" fontId="18" fillId="0" borderId="0" xfId="0" applyNumberFormat="1" applyFont="1" applyFill="1" applyBorder="1"/>
    <xf numFmtId="3" fontId="18" fillId="0" borderId="0" xfId="0" applyNumberFormat="1" applyFont="1" applyFill="1" applyBorder="1" applyAlignment="1">
      <alignment horizontal="left"/>
    </xf>
    <xf numFmtId="0" fontId="21" fillId="0" borderId="0" xfId="0" applyFont="1" applyFill="1" applyBorder="1" applyAlignment="1">
      <alignment vertical="center"/>
    </xf>
    <xf numFmtId="0" fontId="56" fillId="0" borderId="0" xfId="0" applyFont="1" applyAlignment="1">
      <alignment vertical="center" wrapText="1"/>
    </xf>
    <xf numFmtId="0" fontId="56" fillId="0" borderId="0" xfId="0" applyFont="1" applyBorder="1" applyAlignment="1">
      <alignment vertical="center"/>
    </xf>
    <xf numFmtId="0" fontId="56" fillId="0" borderId="0" xfId="0" applyFont="1" applyFill="1" applyBorder="1" applyAlignment="1">
      <alignment vertical="center"/>
    </xf>
    <xf numFmtId="0" fontId="56" fillId="0" borderId="0" xfId="0" applyFont="1" applyFill="1" applyAlignment="1">
      <alignment vertical="center" wrapText="1"/>
    </xf>
    <xf numFmtId="0" fontId="56" fillId="0" borderId="0" xfId="0" applyFont="1" applyFill="1" applyAlignment="1"/>
    <xf numFmtId="165" fontId="10" fillId="0" borderId="0" xfId="0" applyNumberFormat="1" applyFont="1" applyFill="1"/>
    <xf numFmtId="0" fontId="9" fillId="0" borderId="0" xfId="0" applyFont="1" applyAlignment="1">
      <alignment horizontal="left" vertical="center"/>
    </xf>
    <xf numFmtId="165" fontId="10" fillId="0" borderId="0" xfId="14" applyNumberFormat="1" applyFont="1" applyFill="1"/>
    <xf numFmtId="165" fontId="16" fillId="0" borderId="0" xfId="14" applyNumberFormat="1" applyFont="1" applyFill="1"/>
    <xf numFmtId="165" fontId="24" fillId="0" borderId="0" xfId="14" applyNumberFormat="1" applyFont="1" applyFill="1"/>
    <xf numFmtId="0" fontId="17" fillId="0" borderId="0" xfId="0" applyFont="1"/>
    <xf numFmtId="0" fontId="0" fillId="0" borderId="0" xfId="0" applyFill="1"/>
    <xf numFmtId="0" fontId="12" fillId="0" borderId="0" xfId="0" applyFont="1" applyFill="1" applyAlignment="1">
      <alignment horizontal="left" vertical="center"/>
    </xf>
    <xf numFmtId="165" fontId="10" fillId="0" borderId="0" xfId="0" applyNumberFormat="1" applyFont="1" applyFill="1" applyBorder="1" applyAlignment="1">
      <alignment vertical="center"/>
    </xf>
    <xf numFmtId="0" fontId="16" fillId="0" borderId="0" xfId="0" applyFont="1" applyFill="1" applyAlignment="1">
      <alignment vertical="center"/>
    </xf>
    <xf numFmtId="3" fontId="12" fillId="0" borderId="0" xfId="2" applyNumberFormat="1" applyFont="1" applyFill="1" applyBorder="1" applyAlignment="1">
      <alignment vertical="center"/>
    </xf>
    <xf numFmtId="11" fontId="16" fillId="0" borderId="0" xfId="0" applyNumberFormat="1" applyFont="1" applyFill="1" applyBorder="1" applyAlignment="1">
      <alignment horizontal="left" vertical="center"/>
    </xf>
    <xf numFmtId="0" fontId="7" fillId="0" borderId="0" xfId="0" applyFont="1" applyFill="1"/>
    <xf numFmtId="3" fontId="7" fillId="0" borderId="0" xfId="0" applyNumberFormat="1" applyFont="1" applyFill="1" applyBorder="1"/>
    <xf numFmtId="9" fontId="10" fillId="0" borderId="0" xfId="14" applyFont="1"/>
    <xf numFmtId="0" fontId="42" fillId="0" borderId="0" xfId="0" applyFont="1" applyFill="1" applyAlignment="1">
      <alignment vertical="center"/>
    </xf>
    <xf numFmtId="0" fontId="13" fillId="0" borderId="0" xfId="0" applyFont="1" applyFill="1" applyAlignment="1">
      <alignment vertical="center"/>
    </xf>
    <xf numFmtId="0" fontId="18" fillId="0" borderId="0" xfId="0" applyFont="1" applyFill="1" applyBorder="1" applyAlignment="1">
      <alignment vertical="center"/>
    </xf>
    <xf numFmtId="0" fontId="15" fillId="0" borderId="0" xfId="0" applyFont="1" applyFill="1" applyBorder="1"/>
    <xf numFmtId="0" fontId="10" fillId="0" borderId="0" xfId="0" applyFont="1" applyFill="1" applyBorder="1" applyAlignment="1">
      <alignment horizontal="left"/>
    </xf>
    <xf numFmtId="0" fontId="10" fillId="0" borderId="0" xfId="0" applyFont="1" applyFill="1" applyBorder="1" applyAlignment="1">
      <alignment horizontal="right"/>
    </xf>
    <xf numFmtId="164" fontId="10" fillId="0" borderId="0" xfId="14" applyNumberFormat="1" applyFont="1" applyFill="1" applyBorder="1"/>
    <xf numFmtId="167" fontId="10" fillId="0" borderId="0" xfId="14" applyNumberFormat="1" applyFont="1" applyFill="1" applyBorder="1"/>
    <xf numFmtId="164" fontId="10" fillId="0" borderId="0" xfId="7" applyNumberFormat="1" applyFont="1" applyFill="1" applyBorder="1" applyAlignment="1">
      <alignment horizontal="right" vertical="center" wrapText="1"/>
    </xf>
    <xf numFmtId="0" fontId="7" fillId="0" borderId="0" xfId="0" applyFont="1" applyAlignment="1">
      <alignment vertical="center" wrapText="1"/>
    </xf>
    <xf numFmtId="0" fontId="7" fillId="0" borderId="0" xfId="0" applyFont="1" applyAlignment="1">
      <alignment horizontal="right" vertical="center" wrapText="1"/>
    </xf>
    <xf numFmtId="0" fontId="8" fillId="0" borderId="0" xfId="0" applyFont="1" applyAlignment="1">
      <alignment horizontal="right" vertical="center" wrapText="1"/>
    </xf>
    <xf numFmtId="3" fontId="7" fillId="0" borderId="0" xfId="0" applyNumberFormat="1" applyFont="1" applyAlignment="1">
      <alignment vertical="center"/>
    </xf>
    <xf numFmtId="0" fontId="7" fillId="0" borderId="0" xfId="0" applyFont="1" applyAlignment="1">
      <alignment horizontal="right" vertical="center"/>
    </xf>
    <xf numFmtId="3" fontId="7" fillId="0" borderId="0" xfId="0" applyNumberFormat="1" applyFont="1" applyAlignment="1">
      <alignment horizontal="right" vertical="center"/>
    </xf>
    <xf numFmtId="0" fontId="17" fillId="0" borderId="0" xfId="0" applyFont="1" applyAlignment="1">
      <alignment vertical="center"/>
    </xf>
    <xf numFmtId="0" fontId="1" fillId="0" borderId="0" xfId="0" applyFont="1" applyFill="1" applyAlignment="1">
      <alignment vertical="center"/>
    </xf>
    <xf numFmtId="0" fontId="8" fillId="0" borderId="0" xfId="0" applyFont="1" applyBorder="1" applyAlignment="1">
      <alignment vertical="center"/>
    </xf>
    <xf numFmtId="0" fontId="1" fillId="0" borderId="0" xfId="0" applyFont="1" applyFill="1" applyBorder="1" applyAlignment="1">
      <alignment vertical="center"/>
    </xf>
    <xf numFmtId="0" fontId="1" fillId="0" borderId="0" xfId="0" applyFont="1" applyFill="1" applyAlignment="1"/>
    <xf numFmtId="9" fontId="7" fillId="0" borderId="0" xfId="14" applyFont="1"/>
    <xf numFmtId="9" fontId="8" fillId="0" borderId="0" xfId="14" applyFont="1"/>
    <xf numFmtId="0" fontId="7" fillId="0" borderId="0" xfId="0" quotePrefix="1" applyNumberFormat="1" applyFont="1" applyAlignment="1">
      <alignment horizontal="left"/>
    </xf>
    <xf numFmtId="0" fontId="7" fillId="0" borderId="0" xfId="0" applyFont="1" applyAlignment="1">
      <alignment horizontal="left"/>
    </xf>
    <xf numFmtId="3" fontId="16" fillId="0" borderId="0" xfId="2" applyNumberFormat="1" applyFont="1" applyFill="1" applyBorder="1" applyAlignment="1">
      <alignment horizontal="center" vertical="center"/>
    </xf>
    <xf numFmtId="0" fontId="7" fillId="0" borderId="0" xfId="0" quotePrefix="1" applyNumberFormat="1" applyFont="1" applyFill="1" applyAlignment="1">
      <alignment horizontal="left"/>
    </xf>
    <xf numFmtId="49" fontId="18" fillId="0" borderId="0" xfId="0" applyNumberFormat="1" applyFont="1" applyFill="1" applyAlignment="1">
      <alignment horizontal="right" vertical="center" wrapText="1"/>
    </xf>
    <xf numFmtId="3" fontId="58" fillId="0" borderId="0" xfId="0" applyNumberFormat="1" applyFont="1" applyFill="1"/>
    <xf numFmtId="0" fontId="61" fillId="0" borderId="0" xfId="0" applyFont="1" applyFill="1" applyAlignment="1">
      <alignment horizontal="center" vertical="center"/>
    </xf>
    <xf numFmtId="3" fontId="18" fillId="0" borderId="0" xfId="0" applyNumberFormat="1" applyFont="1" applyFill="1" applyAlignment="1"/>
    <xf numFmtId="3" fontId="10" fillId="0" borderId="0" xfId="2" applyNumberFormat="1" applyFont="1" applyFill="1" applyBorder="1" applyAlignment="1">
      <alignment horizontal="center" vertical="center"/>
    </xf>
    <xf numFmtId="0" fontId="18" fillId="0" borderId="0" xfId="0" applyFont="1" applyAlignment="1">
      <alignment vertical="center"/>
    </xf>
    <xf numFmtId="0" fontId="58" fillId="0" borderId="0" xfId="0" applyFont="1" applyAlignment="1">
      <alignment vertical="center"/>
    </xf>
    <xf numFmtId="0" fontId="18" fillId="0" borderId="0" xfId="0" applyFont="1" applyFill="1" applyAlignment="1"/>
    <xf numFmtId="0" fontId="25" fillId="0" borderId="0" xfId="0" applyFont="1" applyFill="1" applyAlignment="1">
      <alignment horizontal="center" vertical="center"/>
    </xf>
    <xf numFmtId="0" fontId="14" fillId="0" borderId="0" xfId="0" applyFont="1" applyFill="1" applyAlignment="1">
      <alignment horizontal="center" vertical="center"/>
    </xf>
    <xf numFmtId="3" fontId="10" fillId="0" borderId="0" xfId="14" applyNumberFormat="1" applyFont="1" applyBorder="1" applyAlignment="1">
      <alignment horizontal="right" vertical="center"/>
    </xf>
    <xf numFmtId="3" fontId="16" fillId="0" borderId="0" xfId="14" applyNumberFormat="1" applyFont="1" applyBorder="1" applyAlignment="1">
      <alignment horizontal="right" vertical="center"/>
    </xf>
    <xf numFmtId="0" fontId="18" fillId="0" borderId="0" xfId="0" applyFont="1" applyFill="1" applyAlignment="1">
      <alignment vertical="center"/>
    </xf>
    <xf numFmtId="0" fontId="56" fillId="0" borderId="0" xfId="0" applyFont="1" applyFill="1"/>
    <xf numFmtId="165" fontId="12" fillId="0" borderId="0" xfId="0" applyNumberFormat="1" applyFont="1" applyFill="1" applyAlignment="1">
      <alignment horizontal="right"/>
    </xf>
    <xf numFmtId="165" fontId="40" fillId="0" borderId="0" xfId="0" applyNumberFormat="1" applyFont="1" applyAlignment="1">
      <alignment horizontal="right" vertical="center"/>
    </xf>
    <xf numFmtId="0" fontId="7" fillId="0" borderId="0" xfId="0" applyNumberFormat="1" applyFont="1" applyAlignment="1"/>
    <xf numFmtId="0" fontId="60" fillId="0" borderId="0" xfId="0" applyFont="1" applyFill="1" applyBorder="1" applyAlignment="1">
      <alignment horizontal="left"/>
    </xf>
    <xf numFmtId="0" fontId="18" fillId="0" borderId="0" xfId="0" applyFont="1" applyFill="1" applyAlignment="1">
      <alignment vertical="center" wrapText="1"/>
    </xf>
    <xf numFmtId="0" fontId="18" fillId="0" borderId="0" xfId="0" applyFont="1" applyFill="1" applyAlignment="1">
      <alignment horizontal="right"/>
    </xf>
    <xf numFmtId="165" fontId="40" fillId="0" borderId="0" xfId="0" applyNumberFormat="1" applyFont="1" applyFill="1" applyAlignment="1">
      <alignment vertical="center"/>
    </xf>
    <xf numFmtId="3" fontId="12" fillId="0" borderId="0" xfId="2" applyNumberFormat="1" applyFont="1" applyFill="1" applyBorder="1" applyAlignment="1">
      <alignment horizontal="right" vertical="center"/>
    </xf>
    <xf numFmtId="9" fontId="10" fillId="0" borderId="0" xfId="0" applyNumberFormat="1" applyFont="1" applyFill="1" applyAlignment="1">
      <alignment vertical="center"/>
    </xf>
    <xf numFmtId="9" fontId="10" fillId="0" borderId="0" xfId="0" applyNumberFormat="1" applyFont="1" applyFill="1" applyAlignment="1">
      <alignment horizontal="right" vertical="center"/>
    </xf>
    <xf numFmtId="17" fontId="18" fillId="0" borderId="0" xfId="0" applyNumberFormat="1" applyFont="1" applyFill="1" applyBorder="1" applyAlignment="1"/>
    <xf numFmtId="0" fontId="21" fillId="0" borderId="0" xfId="0" applyFont="1" applyFill="1" applyAlignment="1"/>
    <xf numFmtId="164" fontId="16" fillId="0" borderId="0" xfId="0" applyNumberFormat="1" applyFont="1" applyFill="1"/>
    <xf numFmtId="165" fontId="9" fillId="0" borderId="0" xfId="14" applyNumberFormat="1" applyFont="1" applyBorder="1"/>
    <xf numFmtId="3" fontId="10" fillId="0" borderId="0" xfId="0" applyNumberFormat="1" applyFont="1" applyFill="1" applyAlignment="1"/>
    <xf numFmtId="0" fontId="58" fillId="0" borderId="0" xfId="0" applyFont="1" applyFill="1"/>
    <xf numFmtId="0" fontId="55" fillId="0" borderId="0" xfId="1" applyFill="1" applyAlignment="1" applyProtection="1"/>
    <xf numFmtId="3" fontId="18" fillId="0" borderId="0" xfId="0" applyNumberFormat="1" applyFont="1" applyFill="1"/>
    <xf numFmtId="0" fontId="7" fillId="0" borderId="0" xfId="0" applyFont="1" applyFill="1" applyAlignment="1">
      <alignment horizontal="left"/>
    </xf>
    <xf numFmtId="0" fontId="7" fillId="0" borderId="0" xfId="0" applyFont="1" applyAlignment="1">
      <alignment horizontal="left" vertical="center" wrapText="1"/>
    </xf>
    <xf numFmtId="0" fontId="7" fillId="0" borderId="0" xfId="0" quotePrefix="1" applyNumberFormat="1" applyFont="1" applyFill="1" applyBorder="1" applyAlignment="1">
      <alignment horizontal="left"/>
    </xf>
    <xf numFmtId="0" fontId="7" fillId="0" borderId="0" xfId="0" applyFont="1" applyFill="1" applyBorder="1" applyAlignment="1">
      <alignment horizontal="left"/>
    </xf>
    <xf numFmtId="0" fontId="62" fillId="0" borderId="0" xfId="0" applyFont="1" applyFill="1"/>
    <xf numFmtId="0" fontId="42" fillId="0" borderId="0" xfId="0" applyFont="1" applyFill="1"/>
    <xf numFmtId="0" fontId="8"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justify" vertical="center"/>
    </xf>
    <xf numFmtId="0" fontId="7" fillId="0" borderId="0" xfId="0" applyFont="1" applyAlignment="1">
      <alignment horizontal="justify" vertical="center"/>
    </xf>
    <xf numFmtId="0" fontId="54" fillId="0" borderId="0" xfId="0" applyFont="1" applyAlignment="1">
      <alignment horizontal="justify" vertical="center"/>
    </xf>
    <xf numFmtId="3" fontId="10" fillId="0" borderId="0" xfId="0" applyNumberFormat="1" applyFont="1" applyAlignment="1">
      <alignment horizontal="right"/>
    </xf>
    <xf numFmtId="0" fontId="10" fillId="0" borderId="0" xfId="0" applyFont="1" applyFill="1" applyBorder="1" applyAlignment="1" applyProtection="1">
      <alignment horizontal="left"/>
    </xf>
    <xf numFmtId="3" fontId="34" fillId="0" borderId="0" xfId="0" applyNumberFormat="1" applyFont="1" applyFill="1" applyAlignment="1">
      <alignment vertical="center"/>
    </xf>
    <xf numFmtId="3" fontId="8" fillId="0" borderId="0" xfId="0" applyNumberFormat="1" applyFont="1" applyBorder="1" applyAlignment="1">
      <alignment horizontal="right" vertical="center"/>
    </xf>
    <xf numFmtId="3" fontId="0" fillId="0" borderId="0" xfId="0" applyNumberFormat="1" applyAlignment="1">
      <alignment vertical="center"/>
    </xf>
    <xf numFmtId="3" fontId="7" fillId="0" borderId="0" xfId="0" quotePrefix="1" applyNumberFormat="1" applyFont="1" applyAlignment="1">
      <alignment horizontal="left"/>
    </xf>
    <xf numFmtId="166" fontId="7" fillId="0" borderId="0" xfId="0" applyNumberFormat="1" applyFont="1" applyAlignment="1"/>
    <xf numFmtId="166" fontId="12" fillId="0" borderId="0" xfId="0" applyNumberFormat="1" applyFont="1" applyAlignment="1"/>
    <xf numFmtId="166" fontId="11" fillId="0" borderId="0" xfId="0" applyNumberFormat="1" applyFont="1" applyAlignment="1"/>
    <xf numFmtId="166" fontId="7" fillId="0" borderId="0" xfId="0" quotePrefix="1" applyNumberFormat="1" applyFont="1" applyAlignment="1"/>
    <xf numFmtId="9" fontId="7" fillId="0" borderId="0" xfId="14" applyFont="1" applyAlignment="1">
      <alignment horizontal="right" vertical="center"/>
    </xf>
    <xf numFmtId="0" fontId="61" fillId="0" borderId="0" xfId="0" applyFont="1" applyFill="1"/>
    <xf numFmtId="0" fontId="63" fillId="0" borderId="0" xfId="0" applyFont="1"/>
    <xf numFmtId="165" fontId="10" fillId="0" borderId="0" xfId="14" applyNumberFormat="1" applyFont="1" applyFill="1" applyBorder="1" applyAlignment="1">
      <alignment horizontal="right" vertical="center"/>
    </xf>
    <xf numFmtId="165" fontId="16" fillId="0" borderId="0" xfId="14" applyNumberFormat="1" applyFont="1" applyFill="1" applyBorder="1" applyAlignment="1">
      <alignment horizontal="right" vertical="center"/>
    </xf>
    <xf numFmtId="3" fontId="24" fillId="0" borderId="0" xfId="14" applyNumberFormat="1" applyFont="1" applyFill="1" applyAlignment="1"/>
    <xf numFmtId="166" fontId="28" fillId="0" borderId="0" xfId="0" applyNumberFormat="1" applyFont="1" applyFill="1" applyAlignment="1">
      <alignment horizontal="right"/>
    </xf>
    <xf numFmtId="0" fontId="32" fillId="0" borderId="0" xfId="0" applyFont="1" applyFill="1" applyAlignment="1">
      <alignment horizontal="right"/>
    </xf>
    <xf numFmtId="0" fontId="24" fillId="0" borderId="0" xfId="0" applyFont="1" applyFill="1" applyAlignment="1">
      <alignment horizontal="right"/>
    </xf>
    <xf numFmtId="0" fontId="64" fillId="0" borderId="0" xfId="1" applyFont="1" applyAlignment="1" applyProtection="1">
      <alignment vertical="center"/>
    </xf>
    <xf numFmtId="0" fontId="65" fillId="0" borderId="0" xfId="0" applyFont="1"/>
    <xf numFmtId="3" fontId="56" fillId="0" borderId="0" xfId="0" applyNumberFormat="1" applyFont="1" applyFill="1" applyAlignment="1">
      <alignment vertical="center"/>
    </xf>
    <xf numFmtId="165" fontId="11" fillId="0" borderId="0" xfId="0" applyNumberFormat="1" applyFont="1" applyFill="1" applyAlignment="1">
      <alignment horizontal="right"/>
    </xf>
    <xf numFmtId="0" fontId="66" fillId="0" borderId="0" xfId="0" applyFont="1"/>
    <xf numFmtId="164" fontId="12" fillId="0" borderId="0" xfId="0" applyNumberFormat="1" applyFont="1" applyFill="1" applyAlignment="1">
      <alignment horizontal="right" vertical="center"/>
    </xf>
    <xf numFmtId="164" fontId="11" fillId="0" borderId="0" xfId="0" applyNumberFormat="1" applyFont="1" applyFill="1" applyAlignment="1">
      <alignment horizontal="right" vertical="center"/>
    </xf>
    <xf numFmtId="3" fontId="7" fillId="0" borderId="0" xfId="0" applyNumberFormat="1" applyFont="1" applyFill="1" applyBorder="1" applyAlignment="1" applyProtection="1">
      <alignment horizontal="right" vertical="center" wrapText="1"/>
      <protection locked="0"/>
    </xf>
    <xf numFmtId="166" fontId="10" fillId="0" borderId="0" xfId="2" applyNumberFormat="1" applyFont="1" applyFill="1" applyBorder="1" applyAlignment="1" applyProtection="1">
      <alignment horizontal="right" vertical="top" wrapText="1"/>
      <protection locked="0"/>
    </xf>
    <xf numFmtId="166" fontId="10" fillId="0" borderId="0" xfId="0" applyNumberFormat="1" applyFont="1" applyProtection="1"/>
    <xf numFmtId="3" fontId="10" fillId="0" borderId="0" xfId="0" applyNumberFormat="1" applyFont="1" applyProtection="1">
      <protection locked="0"/>
    </xf>
    <xf numFmtId="3" fontId="10" fillId="0" borderId="0" xfId="0" applyNumberFormat="1" applyFont="1" applyAlignment="1" applyProtection="1">
      <alignment vertical="center"/>
      <protection locked="0"/>
    </xf>
    <xf numFmtId="3" fontId="7" fillId="0" borderId="0" xfId="0" applyNumberFormat="1" applyFont="1" applyFill="1" applyBorder="1" applyAlignment="1" applyProtection="1">
      <alignment horizontal="right" vertical="center"/>
      <protection locked="0"/>
    </xf>
    <xf numFmtId="3" fontId="8" fillId="0" borderId="0" xfId="0" applyNumberFormat="1" applyFont="1" applyFill="1" applyBorder="1" applyAlignment="1" applyProtection="1">
      <alignment horizontal="right" vertical="center"/>
    </xf>
    <xf numFmtId="166" fontId="8" fillId="0" borderId="0" xfId="0" applyNumberFormat="1" applyFont="1" applyFill="1" applyBorder="1" applyAlignment="1" applyProtection="1">
      <alignment horizontal="right" vertical="top"/>
      <protection locked="0"/>
    </xf>
    <xf numFmtId="3" fontId="7" fillId="0" borderId="0" xfId="0" applyNumberFormat="1" applyFont="1" applyFill="1" applyBorder="1" applyAlignment="1" applyProtection="1">
      <alignment vertical="center"/>
      <protection locked="0"/>
    </xf>
    <xf numFmtId="3" fontId="10" fillId="0" borderId="0" xfId="14" applyNumberFormat="1" applyFont="1" applyFill="1" applyBorder="1" applyAlignment="1">
      <alignment horizontal="right" vertical="center"/>
    </xf>
    <xf numFmtId="3" fontId="16" fillId="0" borderId="0" xfId="14" applyNumberFormat="1" applyFont="1" applyFill="1" applyBorder="1" applyAlignment="1">
      <alignment horizontal="right" vertical="center"/>
    </xf>
    <xf numFmtId="3" fontId="10" fillId="0" borderId="0" xfId="0" applyNumberFormat="1" applyFont="1" applyFill="1" applyAlignment="1" applyProtection="1">
      <alignment vertical="center"/>
      <protection locked="0"/>
    </xf>
    <xf numFmtId="3" fontId="8" fillId="0" borderId="0" xfId="0" applyNumberFormat="1" applyFont="1" applyFill="1" applyBorder="1" applyAlignment="1" applyProtection="1">
      <alignment horizontal="right" vertical="center"/>
      <protection locked="0"/>
    </xf>
    <xf numFmtId="3" fontId="7" fillId="0" borderId="0" xfId="0" applyNumberFormat="1" applyFont="1" applyAlignment="1" applyProtection="1">
      <alignment vertical="center"/>
      <protection locked="0"/>
    </xf>
    <xf numFmtId="165" fontId="32" fillId="0" borderId="0" xfId="0" applyNumberFormat="1" applyFont="1"/>
    <xf numFmtId="3" fontId="7" fillId="0" borderId="0" xfId="0" applyNumberFormat="1" applyFont="1" applyFill="1" applyBorder="1" applyProtection="1">
      <protection locked="0"/>
    </xf>
    <xf numFmtId="3" fontId="7" fillId="0" borderId="0" xfId="0" applyNumberFormat="1" applyFont="1" applyProtection="1">
      <protection locked="0"/>
    </xf>
    <xf numFmtId="3" fontId="10" fillId="0" borderId="0" xfId="0" applyNumberFormat="1" applyFont="1" applyFill="1" applyBorder="1" applyAlignment="1" applyProtection="1">
      <alignment horizontal="right"/>
      <protection locked="0"/>
    </xf>
    <xf numFmtId="3" fontId="10" fillId="0" borderId="0" xfId="0" applyNumberFormat="1" applyFont="1" applyBorder="1"/>
    <xf numFmtId="3" fontId="16" fillId="0" borderId="0" xfId="0" applyNumberFormat="1" applyFont="1" applyBorder="1"/>
    <xf numFmtId="166" fontId="12" fillId="0" borderId="0" xfId="0" applyNumberFormat="1" applyFont="1" applyFill="1" applyBorder="1" applyProtection="1">
      <protection locked="0"/>
    </xf>
    <xf numFmtId="166" fontId="17" fillId="0" borderId="0" xfId="0" applyNumberFormat="1" applyFont="1" applyFill="1" applyBorder="1" applyAlignment="1" applyProtection="1">
      <protection locked="0"/>
    </xf>
    <xf numFmtId="164" fontId="28" fillId="0" borderId="0" xfId="0" applyNumberFormat="1" applyFont="1" applyProtection="1">
      <protection locked="0"/>
    </xf>
    <xf numFmtId="1" fontId="10" fillId="0" borderId="0" xfId="0" applyNumberFormat="1" applyFont="1" applyProtection="1">
      <protection locked="0"/>
    </xf>
    <xf numFmtId="1" fontId="10" fillId="0" borderId="0" xfId="0" applyNumberFormat="1" applyFont="1" applyAlignment="1" applyProtection="1">
      <protection locked="0"/>
    </xf>
    <xf numFmtId="1" fontId="8" fillId="0" borderId="0" xfId="0" applyNumberFormat="1" applyFont="1" applyFill="1" applyBorder="1" applyAlignment="1" applyProtection="1">
      <alignment horizontal="right" wrapText="1"/>
    </xf>
    <xf numFmtId="3" fontId="11" fillId="0" borderId="0" xfId="0" applyNumberFormat="1" applyFont="1" applyBorder="1"/>
    <xf numFmtId="3" fontId="16" fillId="0" borderId="0" xfId="0" applyNumberFormat="1" applyFont="1" applyFill="1" applyBorder="1" applyAlignment="1" applyProtection="1">
      <alignment horizontal="right"/>
    </xf>
    <xf numFmtId="164" fontId="10" fillId="0" borderId="0" xfId="0" applyNumberFormat="1" applyFont="1" applyFill="1" applyBorder="1" applyAlignment="1" applyProtection="1">
      <alignment horizontal="right" vertical="center" wrapText="1"/>
      <protection locked="0"/>
    </xf>
    <xf numFmtId="164" fontId="10" fillId="0" borderId="0" xfId="0" applyNumberFormat="1" applyFont="1" applyAlignment="1" applyProtection="1">
      <alignment vertical="center"/>
      <protection locked="0"/>
    </xf>
    <xf numFmtId="3" fontId="10" fillId="0" borderId="0" xfId="0" applyNumberFormat="1" applyFont="1" applyFill="1" applyBorder="1" applyAlignment="1" applyProtection="1">
      <alignment vertical="center"/>
      <protection locked="0"/>
    </xf>
    <xf numFmtId="0" fontId="10" fillId="0" borderId="0" xfId="0" applyFont="1" applyFill="1" applyBorder="1" applyAlignment="1" applyProtection="1">
      <alignment vertical="center"/>
      <protection locked="0"/>
    </xf>
    <xf numFmtId="164" fontId="8" fillId="0" borderId="0" xfId="0" applyNumberFormat="1" applyFont="1" applyFill="1" applyBorder="1" applyAlignment="1" applyProtection="1">
      <alignment vertical="center"/>
    </xf>
    <xf numFmtId="3" fontId="8" fillId="0" borderId="0" xfId="0" applyNumberFormat="1" applyFont="1" applyFill="1" applyBorder="1" applyAlignment="1" applyProtection="1">
      <alignment vertical="center"/>
    </xf>
    <xf numFmtId="3" fontId="10" fillId="0" borderId="0" xfId="9" applyNumberFormat="1" applyFont="1" applyFill="1" applyBorder="1" applyAlignment="1">
      <alignment horizontal="right" vertical="center" wrapText="1"/>
    </xf>
    <xf numFmtId="3" fontId="8" fillId="0" borderId="0" xfId="0" applyNumberFormat="1" applyFont="1" applyFill="1" applyBorder="1" applyAlignment="1" applyProtection="1">
      <alignment vertical="center"/>
      <protection locked="0"/>
    </xf>
    <xf numFmtId="1" fontId="10" fillId="0" borderId="0" xfId="0" applyNumberFormat="1" applyFont="1" applyFill="1" applyBorder="1" applyAlignment="1">
      <alignment vertical="center"/>
    </xf>
    <xf numFmtId="3" fontId="7" fillId="0" borderId="0" xfId="10" applyNumberFormat="1" applyFont="1" applyFill="1" applyBorder="1" applyAlignment="1" applyProtection="1">
      <alignment horizontal="right" vertical="center"/>
      <protection locked="0"/>
    </xf>
    <xf numFmtId="3" fontId="7" fillId="0" borderId="0" xfId="11" applyNumberFormat="1" applyFont="1" applyFill="1" applyBorder="1" applyAlignment="1" applyProtection="1">
      <alignment horizontal="right" vertical="center"/>
      <protection locked="0"/>
    </xf>
    <xf numFmtId="3" fontId="10" fillId="0" borderId="0" xfId="0" applyNumberFormat="1" applyFont="1" applyFill="1" applyBorder="1" applyAlignment="1" applyProtection="1">
      <alignment horizontal="right" vertical="center" wrapText="1"/>
      <protection locked="0"/>
    </xf>
    <xf numFmtId="3" fontId="10" fillId="0" borderId="0" xfId="0" applyNumberFormat="1" applyFont="1" applyFill="1" applyBorder="1" applyAlignment="1" applyProtection="1">
      <alignment vertical="center" wrapText="1"/>
      <protection locked="0"/>
    </xf>
    <xf numFmtId="3" fontId="16" fillId="0" borderId="0" xfId="0" applyNumberFormat="1" applyFont="1" applyFill="1" applyBorder="1" applyAlignment="1" applyProtection="1">
      <alignment vertical="center"/>
    </xf>
    <xf numFmtId="0" fontId="48" fillId="0" borderId="0" xfId="0" applyFont="1" applyBorder="1" applyAlignment="1">
      <alignment horizontal="right" vertical="center"/>
    </xf>
    <xf numFmtId="165" fontId="39" fillId="0" borderId="0" xfId="0" applyNumberFormat="1" applyFont="1" applyBorder="1" applyAlignment="1">
      <alignment horizontal="right" vertical="center"/>
    </xf>
    <xf numFmtId="0" fontId="8" fillId="0" borderId="0" xfId="0" applyFont="1" applyFill="1" applyBorder="1" applyAlignment="1">
      <alignment horizontal="right" vertical="center" wrapText="1"/>
    </xf>
    <xf numFmtId="0" fontId="7" fillId="0" borderId="0" xfId="0" applyFont="1" applyFill="1" applyBorder="1" applyAlignment="1">
      <alignment horizontal="right" vertical="center" wrapText="1"/>
    </xf>
    <xf numFmtId="3" fontId="10" fillId="0" borderId="0" xfId="0" applyNumberFormat="1" applyFont="1" applyBorder="1" applyAlignment="1" applyProtection="1">
      <alignment vertical="center"/>
      <protection locked="0"/>
    </xf>
    <xf numFmtId="0" fontId="8" fillId="0" borderId="0" xfId="0" applyFont="1" applyBorder="1" applyAlignment="1">
      <alignment horizontal="right" vertical="center"/>
    </xf>
    <xf numFmtId="0" fontId="7" fillId="0" borderId="0" xfId="0" applyFont="1" applyBorder="1" applyAlignment="1">
      <alignment horizontal="right" vertical="center"/>
    </xf>
    <xf numFmtId="3" fontId="7" fillId="0" borderId="0" xfId="0" applyNumberFormat="1" applyFont="1" applyFill="1" applyBorder="1" applyAlignment="1" applyProtection="1">
      <alignment horizontal="right" wrapText="1"/>
      <protection locked="0"/>
    </xf>
    <xf numFmtId="3" fontId="7" fillId="0" borderId="0" xfId="0" applyNumberFormat="1" applyFont="1" applyFill="1" applyBorder="1" applyAlignment="1" applyProtection="1">
      <alignment horizontal="right"/>
      <protection locked="0"/>
    </xf>
    <xf numFmtId="3" fontId="8" fillId="0" borderId="0" xfId="0" applyNumberFormat="1" applyFont="1" applyFill="1" applyBorder="1" applyAlignment="1" applyProtection="1">
      <alignment horizontal="right" wrapText="1"/>
      <protection locked="0"/>
    </xf>
    <xf numFmtId="0" fontId="49" fillId="0" borderId="0" xfId="0" applyFont="1" applyBorder="1" applyAlignment="1">
      <alignment vertical="center"/>
    </xf>
    <xf numFmtId="0" fontId="49" fillId="0" borderId="0" xfId="0" applyFont="1" applyBorder="1" applyAlignment="1">
      <alignment horizontal="right" vertical="center"/>
    </xf>
    <xf numFmtId="0" fontId="53" fillId="0" borderId="0" xfId="0" applyFont="1" applyBorder="1" applyAlignment="1">
      <alignment vertical="center"/>
    </xf>
    <xf numFmtId="0" fontId="53" fillId="0" borderId="0" xfId="0" applyFont="1" applyBorder="1" applyAlignment="1">
      <alignment horizontal="right" vertical="center"/>
    </xf>
    <xf numFmtId="3" fontId="16" fillId="0" borderId="0" xfId="0" applyNumberFormat="1" applyFont="1" applyFill="1" applyBorder="1" applyAlignment="1" applyProtection="1">
      <alignment horizontal="right" wrapText="1"/>
    </xf>
    <xf numFmtId="3" fontId="16" fillId="0" borderId="0" xfId="0" applyNumberFormat="1" applyFont="1" applyFill="1" applyBorder="1" applyAlignment="1" applyProtection="1">
      <alignment horizontal="right" vertical="center"/>
    </xf>
    <xf numFmtId="3" fontId="10" fillId="0" borderId="0" xfId="0" applyNumberFormat="1" applyFont="1" applyBorder="1" applyProtection="1">
      <protection locked="0"/>
    </xf>
    <xf numFmtId="3" fontId="16" fillId="0" borderId="0" xfId="0" applyNumberFormat="1" applyFont="1" applyFill="1" applyBorder="1" applyAlignment="1" applyProtection="1">
      <alignment horizontal="right"/>
      <protection locked="0"/>
    </xf>
    <xf numFmtId="3" fontId="8" fillId="0" borderId="0" xfId="0" applyNumberFormat="1" applyFont="1" applyFill="1" applyBorder="1" applyAlignment="1" applyProtection="1">
      <alignment horizontal="right" vertical="center" wrapText="1"/>
      <protection locked="0"/>
    </xf>
    <xf numFmtId="3" fontId="8" fillId="0" borderId="0" xfId="0" applyNumberFormat="1" applyFont="1" applyFill="1" applyBorder="1" applyAlignment="1" applyProtection="1">
      <alignment horizontal="right"/>
      <protection locked="0"/>
    </xf>
    <xf numFmtId="3" fontId="10" fillId="0" borderId="0" xfId="0" applyNumberFormat="1" applyFont="1" applyFill="1" applyBorder="1" applyAlignment="1" applyProtection="1">
      <alignment horizontal="right" wrapText="1"/>
      <protection locked="0"/>
    </xf>
    <xf numFmtId="3" fontId="16" fillId="0" borderId="0" xfId="0" applyNumberFormat="1" applyFont="1" applyFill="1" applyBorder="1" applyAlignment="1">
      <alignment horizontal="right"/>
    </xf>
    <xf numFmtId="0" fontId="9" fillId="0" borderId="0" xfId="0" applyFont="1"/>
    <xf numFmtId="3" fontId="16" fillId="0" borderId="0" xfId="0" quotePrefix="1" applyNumberFormat="1" applyFont="1" applyBorder="1"/>
    <xf numFmtId="3" fontId="10" fillId="0" borderId="0" xfId="0" quotePrefix="1" applyNumberFormat="1" applyFont="1" applyBorder="1"/>
    <xf numFmtId="3" fontId="67" fillId="0" borderId="0" xfId="0" applyNumberFormat="1" applyFont="1"/>
    <xf numFmtId="3" fontId="66" fillId="0" borderId="0" xfId="0" applyNumberFormat="1" applyFont="1" applyAlignment="1">
      <alignment horizontal="right"/>
    </xf>
    <xf numFmtId="0" fontId="67" fillId="0" borderId="0" xfId="0" applyFont="1"/>
    <xf numFmtId="0" fontId="71" fillId="0" borderId="0" xfId="0" applyFont="1"/>
    <xf numFmtId="3" fontId="24" fillId="0" borderId="0" xfId="0" applyNumberFormat="1" applyFont="1" applyBorder="1" applyAlignment="1">
      <alignment vertical="center"/>
    </xf>
    <xf numFmtId="3" fontId="12" fillId="0" borderId="0" xfId="0" applyNumberFormat="1" applyFont="1" applyBorder="1"/>
    <xf numFmtId="3" fontId="29" fillId="0" borderId="0" xfId="0" applyNumberFormat="1" applyFont="1" applyFill="1" applyAlignment="1">
      <alignment vertical="center"/>
    </xf>
    <xf numFmtId="165" fontId="12" fillId="0" borderId="0" xfId="0" applyNumberFormat="1" applyFont="1" applyAlignment="1">
      <alignment horizontal="right"/>
    </xf>
    <xf numFmtId="3" fontId="29" fillId="0" borderId="0" xfId="0" applyNumberFormat="1" applyFont="1" applyFill="1"/>
    <xf numFmtId="3" fontId="72" fillId="0" borderId="0" xfId="0" applyNumberFormat="1" applyFont="1"/>
    <xf numFmtId="3" fontId="73" fillId="0" borderId="0" xfId="0" applyNumberFormat="1" applyFont="1" applyFill="1" applyBorder="1" applyAlignment="1" applyProtection="1"/>
    <xf numFmtId="166" fontId="73" fillId="0" borderId="0" xfId="0" applyNumberFormat="1" applyFont="1" applyFill="1" applyBorder="1" applyAlignment="1" applyProtection="1">
      <alignment horizontal="right"/>
    </xf>
    <xf numFmtId="165" fontId="11" fillId="0" borderId="0" xfId="14" applyNumberFormat="1" applyFont="1"/>
    <xf numFmtId="3" fontId="87" fillId="0" borderId="0" xfId="0" quotePrefix="1" applyNumberFormat="1" applyFont="1" applyBorder="1"/>
    <xf numFmtId="3" fontId="88" fillId="0" borderId="0" xfId="0" quotePrefix="1" applyNumberFormat="1" applyFont="1" applyBorder="1"/>
    <xf numFmtId="3" fontId="89" fillId="0" borderId="0" xfId="0" quotePrefix="1" applyNumberFormat="1" applyFont="1" applyBorder="1"/>
    <xf numFmtId="9" fontId="7" fillId="0" borderId="0" xfId="14" applyFont="1" applyBorder="1"/>
    <xf numFmtId="0" fontId="9" fillId="0" borderId="0" xfId="0" quotePrefix="1" applyNumberFormat="1" applyFont="1" applyAlignment="1"/>
    <xf numFmtId="0" fontId="9" fillId="0" borderId="0" xfId="0" applyNumberFormat="1" applyFont="1" applyAlignment="1"/>
    <xf numFmtId="0" fontId="88" fillId="0" borderId="0" xfId="0" quotePrefix="1" applyNumberFormat="1" applyFont="1" applyBorder="1"/>
    <xf numFmtId="0" fontId="89" fillId="0" borderId="0" xfId="0" applyNumberFormat="1" applyFont="1" applyBorder="1"/>
    <xf numFmtId="3" fontId="12" fillId="0" borderId="0" xfId="0" applyNumberFormat="1" applyFont="1" applyFill="1" applyBorder="1" applyAlignment="1" applyProtection="1">
      <alignment horizontal="right" wrapText="1"/>
      <protection locked="0"/>
    </xf>
    <xf numFmtId="3" fontId="11" fillId="0" borderId="0" xfId="0" applyNumberFormat="1" applyFont="1" applyFill="1" applyBorder="1" applyAlignment="1" applyProtection="1">
      <alignment horizontal="right" wrapText="1"/>
    </xf>
    <xf numFmtId="3" fontId="12" fillId="0" borderId="0" xfId="0" applyNumberFormat="1" applyFont="1" applyProtection="1">
      <protection locked="0"/>
    </xf>
    <xf numFmtId="3" fontId="88" fillId="0" borderId="0" xfId="0" applyNumberFormat="1" applyFont="1" applyBorder="1" applyAlignment="1">
      <alignment horizontal="right"/>
    </xf>
    <xf numFmtId="1" fontId="18" fillId="0" borderId="0" xfId="17" applyNumberFormat="1" applyFont="1" applyFill="1"/>
    <xf numFmtId="9" fontId="18" fillId="0" borderId="0" xfId="17" applyFont="1" applyFill="1"/>
    <xf numFmtId="9" fontId="7" fillId="0" borderId="0" xfId="17" applyFont="1"/>
    <xf numFmtId="9" fontId="8" fillId="0" borderId="0" xfId="17" applyFont="1"/>
    <xf numFmtId="0" fontId="9" fillId="0" borderId="0" xfId="0" quotePrefix="1" applyNumberFormat="1" applyFont="1" applyFill="1" applyAlignment="1">
      <alignment horizontal="left"/>
    </xf>
    <xf numFmtId="0" fontId="9" fillId="0" borderId="0" xfId="0" applyFont="1" applyFill="1" applyAlignment="1">
      <alignment horizontal="left"/>
    </xf>
    <xf numFmtId="3" fontId="87" fillId="0" borderId="0" xfId="0" applyNumberFormat="1" applyFont="1" applyBorder="1" applyAlignment="1">
      <alignment horizontal="right"/>
    </xf>
    <xf numFmtId="165" fontId="10" fillId="0" borderId="0" xfId="0" applyNumberFormat="1" applyFont="1" applyAlignment="1"/>
    <xf numFmtId="165" fontId="16" fillId="0" borderId="0" xfId="0" applyNumberFormat="1" applyFont="1" applyFill="1" applyAlignment="1"/>
    <xf numFmtId="165" fontId="12" fillId="0" borderId="0" xfId="0" applyNumberFormat="1" applyFont="1" applyAlignment="1"/>
    <xf numFmtId="165" fontId="11" fillId="0" borderId="0" xfId="0" applyNumberFormat="1" applyFont="1" applyFill="1" applyAlignment="1"/>
    <xf numFmtId="165" fontId="10" fillId="0" borderId="0" xfId="0" applyNumberFormat="1" applyFont="1" applyAlignment="1">
      <alignment horizontal="right"/>
    </xf>
    <xf numFmtId="165" fontId="88" fillId="0" borderId="0" xfId="0" applyNumberFormat="1" applyFont="1" applyBorder="1"/>
    <xf numFmtId="0" fontId="7" fillId="0" borderId="0" xfId="0" quotePrefix="1" applyNumberFormat="1" applyFont="1" applyBorder="1" applyAlignment="1">
      <alignment horizontal="left"/>
    </xf>
    <xf numFmtId="165" fontId="89" fillId="0" borderId="0" xfId="0" applyNumberFormat="1" applyFont="1" applyBorder="1"/>
    <xf numFmtId="0" fontId="9" fillId="0" borderId="0" xfId="0" quotePrefix="1" applyNumberFormat="1" applyFont="1" applyAlignment="1">
      <alignment horizontal="left"/>
    </xf>
    <xf numFmtId="0" fontId="9" fillId="0" borderId="0" xfId="0" applyFont="1" applyAlignment="1">
      <alignment horizontal="left"/>
    </xf>
    <xf numFmtId="165" fontId="87" fillId="0" borderId="0" xfId="0" applyNumberFormat="1" applyFont="1" applyBorder="1"/>
    <xf numFmtId="165" fontId="90" fillId="0" borderId="0" xfId="0" applyNumberFormat="1" applyFont="1" applyBorder="1"/>
    <xf numFmtId="0" fontId="89" fillId="0" borderId="0" xfId="0" applyFont="1"/>
    <xf numFmtId="0" fontId="17" fillId="0" borderId="0" xfId="0" applyFont="1" applyFill="1"/>
    <xf numFmtId="3" fontId="12" fillId="0" borderId="0" xfId="15" applyNumberFormat="1" applyFont="1"/>
    <xf numFmtId="3" fontId="11" fillId="0" borderId="0" xfId="15" applyNumberFormat="1" applyFont="1"/>
    <xf numFmtId="3" fontId="16" fillId="0" borderId="0" xfId="15" applyNumberFormat="1" applyFont="1" applyFill="1" applyBorder="1" applyAlignment="1">
      <alignment horizontal="right" vertical="center"/>
    </xf>
    <xf numFmtId="3" fontId="8" fillId="0" borderId="0" xfId="0" applyNumberFormat="1" applyFont="1" applyFill="1" applyBorder="1" applyAlignment="1" applyProtection="1"/>
    <xf numFmtId="3" fontId="21" fillId="0" borderId="0" xfId="0" applyNumberFormat="1" applyFont="1" applyFill="1" applyBorder="1" applyAlignment="1">
      <alignment horizontal="right" vertical="center"/>
    </xf>
    <xf numFmtId="9" fontId="16" fillId="0" borderId="0" xfId="0" applyNumberFormat="1" applyFont="1" applyFill="1" applyBorder="1" applyAlignment="1">
      <alignment horizontal="right" vertical="center"/>
    </xf>
    <xf numFmtId="0" fontId="91" fillId="0" borderId="0" xfId="0" applyFont="1"/>
    <xf numFmtId="0" fontId="18" fillId="0" borderId="0" xfId="6" applyFont="1" applyFill="1"/>
    <xf numFmtId="0" fontId="18" fillId="0" borderId="0" xfId="6" applyFont="1" applyFill="1" applyAlignment="1">
      <alignment horizontal="left"/>
    </xf>
    <xf numFmtId="0" fontId="18" fillId="0" borderId="0" xfId="6" applyFont="1" applyAlignment="1">
      <alignment horizontal="left"/>
    </xf>
    <xf numFmtId="0" fontId="10" fillId="0" borderId="0" xfId="6" applyFont="1"/>
    <xf numFmtId="0" fontId="16" fillId="0" borderId="0" xfId="6" applyFont="1" applyAlignment="1">
      <alignment vertical="center"/>
    </xf>
    <xf numFmtId="0" fontId="10" fillId="0" borderId="0" xfId="6" applyFont="1" applyAlignment="1">
      <alignment horizontal="right"/>
    </xf>
    <xf numFmtId="0" fontId="10" fillId="0" borderId="0" xfId="6" applyFont="1" applyBorder="1" applyAlignment="1">
      <alignment horizontal="right" vertical="center"/>
    </xf>
    <xf numFmtId="0" fontId="10" fillId="0" borderId="0" xfId="6" applyFont="1" applyBorder="1" applyAlignment="1">
      <alignment horizontal="right" vertical="center" wrapText="1"/>
    </xf>
    <xf numFmtId="0" fontId="16" fillId="0" borderId="0" xfId="6" applyFont="1" applyFill="1" applyBorder="1" applyAlignment="1">
      <alignment horizontal="right" vertical="center" wrapText="1"/>
    </xf>
    <xf numFmtId="0" fontId="16" fillId="0" borderId="0" xfId="6" applyFont="1" applyFill="1" applyAlignment="1"/>
    <xf numFmtId="165" fontId="10" fillId="0" borderId="0" xfId="16" applyNumberFormat="1" applyFont="1" applyFill="1" applyBorder="1" applyAlignment="1" applyProtection="1">
      <alignment vertical="center"/>
    </xf>
    <xf numFmtId="165" fontId="16" fillId="0" borderId="0" xfId="16" applyNumberFormat="1" applyFont="1" applyFill="1" applyBorder="1" applyAlignment="1" applyProtection="1">
      <alignment vertical="center"/>
    </xf>
    <xf numFmtId="3" fontId="16" fillId="0" borderId="0" xfId="6" applyNumberFormat="1" applyFont="1" applyFill="1"/>
    <xf numFmtId="0" fontId="10" fillId="0" borderId="0" xfId="6" applyFont="1" applyFill="1"/>
    <xf numFmtId="3" fontId="10" fillId="0" borderId="0" xfId="6" applyNumberFormat="1" applyFont="1"/>
    <xf numFmtId="0" fontId="12" fillId="0" borderId="0" xfId="6" applyFont="1" applyFill="1"/>
    <xf numFmtId="3" fontId="12" fillId="0" borderId="0" xfId="6" applyNumberFormat="1" applyFont="1"/>
    <xf numFmtId="3" fontId="12" fillId="0" borderId="0" xfId="16" applyNumberFormat="1" applyFont="1" applyFill="1" applyBorder="1" applyAlignment="1" applyProtection="1">
      <alignment vertical="center"/>
    </xf>
    <xf numFmtId="3" fontId="11" fillId="0" borderId="0" xfId="6" applyNumberFormat="1" applyFont="1" applyFill="1"/>
    <xf numFmtId="0" fontId="10" fillId="0" borderId="0" xfId="6" applyFont="1" applyFill="1" applyBorder="1" applyAlignment="1">
      <alignment vertical="center"/>
    </xf>
    <xf numFmtId="0" fontId="10" fillId="0" borderId="0" xfId="6" applyFont="1" applyBorder="1"/>
    <xf numFmtId="0" fontId="18" fillId="0" borderId="0" xfId="6" applyFont="1"/>
    <xf numFmtId="164" fontId="91" fillId="0" borderId="0" xfId="0" applyNumberFormat="1" applyFont="1"/>
    <xf numFmtId="164" fontId="92" fillId="0" borderId="0" xfId="0" applyNumberFormat="1" applyFont="1"/>
    <xf numFmtId="3" fontId="93" fillId="0" borderId="0" xfId="0" applyNumberFormat="1" applyFont="1" applyFill="1" applyBorder="1" applyAlignment="1" applyProtection="1">
      <alignment horizontal="right"/>
      <protection locked="0"/>
    </xf>
    <xf numFmtId="0" fontId="9" fillId="0" borderId="0" xfId="0" applyFont="1" applyFill="1" applyAlignment="1">
      <alignment vertical="center"/>
    </xf>
    <xf numFmtId="0" fontId="59" fillId="0" borderId="0" xfId="6" applyFont="1" applyFill="1" applyAlignment="1">
      <alignment vertical="center"/>
    </xf>
    <xf numFmtId="0" fontId="56" fillId="0" borderId="0" xfId="6" applyFont="1" applyAlignment="1">
      <alignment vertical="center"/>
    </xf>
    <xf numFmtId="0" fontId="1" fillId="0" borderId="0" xfId="6" applyAlignment="1">
      <alignment vertical="center"/>
    </xf>
    <xf numFmtId="0" fontId="56" fillId="0" borderId="0" xfId="6" applyFont="1" applyFill="1" applyAlignment="1">
      <alignment vertical="center"/>
    </xf>
    <xf numFmtId="0" fontId="7" fillId="0" borderId="0" xfId="6" applyFont="1" applyAlignment="1">
      <alignment horizontal="right" vertical="center" wrapText="1"/>
    </xf>
    <xf numFmtId="0" fontId="8" fillId="0" borderId="0" xfId="6" applyFont="1" applyAlignment="1">
      <alignment horizontal="right" vertical="center" wrapText="1"/>
    </xf>
    <xf numFmtId="0" fontId="33" fillId="0" borderId="0" xfId="6" applyFont="1" applyAlignment="1">
      <alignment vertical="center"/>
    </xf>
    <xf numFmtId="3" fontId="10" fillId="0" borderId="0" xfId="6" applyNumberFormat="1" applyFont="1" applyFill="1" applyBorder="1" applyAlignment="1" applyProtection="1">
      <alignment vertical="center"/>
      <protection locked="0"/>
    </xf>
    <xf numFmtId="3" fontId="10" fillId="0" borderId="0" xfId="6" applyNumberFormat="1" applyFont="1" applyAlignment="1" applyProtection="1">
      <alignment vertical="center"/>
      <protection locked="0"/>
    </xf>
    <xf numFmtId="0" fontId="49" fillId="0" borderId="0" xfId="6" applyFont="1" applyAlignment="1">
      <alignment vertical="center"/>
    </xf>
    <xf numFmtId="0" fontId="49" fillId="0" borderId="0" xfId="6" applyFont="1" applyAlignment="1">
      <alignment horizontal="right" vertical="center"/>
    </xf>
    <xf numFmtId="0" fontId="52" fillId="0" borderId="0" xfId="6" applyFont="1" applyAlignment="1">
      <alignment vertical="center"/>
    </xf>
    <xf numFmtId="0" fontId="50" fillId="0" borderId="0" xfId="6" applyFont="1" applyAlignment="1">
      <alignment horizontal="right" vertical="center"/>
    </xf>
    <xf numFmtId="0" fontId="7" fillId="0" borderId="0" xfId="6" applyFont="1" applyBorder="1" applyAlignment="1">
      <alignment vertical="center"/>
    </xf>
    <xf numFmtId="3" fontId="1" fillId="0" borderId="0" xfId="6" applyNumberFormat="1" applyAlignment="1">
      <alignment vertical="center"/>
    </xf>
    <xf numFmtId="0" fontId="74" fillId="0" borderId="0" xfId="6" applyFont="1" applyAlignment="1">
      <alignment vertical="center"/>
    </xf>
    <xf numFmtId="0" fontId="74" fillId="0" borderId="0" xfId="6" applyFont="1" applyAlignment="1">
      <alignment horizontal="right" vertical="center"/>
    </xf>
    <xf numFmtId="3" fontId="75" fillId="0" borderId="0" xfId="6" applyNumberFormat="1" applyFont="1" applyAlignment="1">
      <alignment horizontal="right" vertical="center"/>
    </xf>
    <xf numFmtId="3" fontId="74" fillId="0" borderId="0" xfId="6" applyNumberFormat="1" applyFont="1" applyAlignment="1">
      <alignment horizontal="right" vertical="center"/>
    </xf>
    <xf numFmtId="0" fontId="76" fillId="0" borderId="0" xfId="6" applyFont="1" applyAlignment="1">
      <alignment vertical="center"/>
    </xf>
    <xf numFmtId="0" fontId="76" fillId="0" borderId="0" xfId="6" applyFont="1" applyAlignment="1">
      <alignment horizontal="right" vertical="center"/>
    </xf>
    <xf numFmtId="0" fontId="42" fillId="0" borderId="0" xfId="6" applyFont="1" applyAlignment="1">
      <alignment vertical="center"/>
    </xf>
    <xf numFmtId="0" fontId="77" fillId="0" borderId="0" xfId="6" applyFont="1" applyBorder="1" applyAlignment="1">
      <alignment horizontal="right" vertical="center"/>
    </xf>
    <xf numFmtId="3" fontId="16" fillId="0" borderId="0" xfId="6" applyNumberFormat="1" applyFont="1" applyFill="1" applyBorder="1" applyAlignment="1" applyProtection="1">
      <alignment vertical="center"/>
    </xf>
    <xf numFmtId="0" fontId="78" fillId="0" borderId="0" xfId="6" applyFont="1" applyAlignment="1">
      <alignment vertical="center"/>
    </xf>
    <xf numFmtId="0" fontId="78" fillId="0" borderId="0" xfId="6" applyFont="1" applyAlignment="1">
      <alignment horizontal="right" vertical="center"/>
    </xf>
    <xf numFmtId="3" fontId="78" fillId="0" borderId="0" xfId="6" applyNumberFormat="1" applyFont="1" applyAlignment="1">
      <alignment horizontal="right" vertical="center"/>
    </xf>
    <xf numFmtId="0" fontId="56" fillId="0" borderId="0" xfId="6" applyFont="1" applyFill="1" applyBorder="1" applyAlignment="1">
      <alignment vertical="center"/>
    </xf>
    <xf numFmtId="3" fontId="10" fillId="0" borderId="0" xfId="0" applyNumberFormat="1" applyFont="1" applyAlignment="1" applyProtection="1">
      <alignment horizontal="right" vertical="center"/>
      <protection locked="0"/>
    </xf>
    <xf numFmtId="3" fontId="16" fillId="0" borderId="0" xfId="6" applyNumberFormat="1" applyFont="1" applyFill="1" applyAlignment="1">
      <alignment horizontal="right" vertical="center"/>
    </xf>
    <xf numFmtId="3" fontId="10" fillId="0" borderId="0" xfId="6" applyNumberFormat="1" applyFont="1" applyFill="1" applyBorder="1" applyAlignment="1" applyProtection="1">
      <alignment horizontal="right" vertical="center" wrapText="1"/>
    </xf>
    <xf numFmtId="3" fontId="10" fillId="0" borderId="0" xfId="6" applyNumberFormat="1" applyFont="1" applyAlignment="1">
      <alignment horizontal="right" vertical="center"/>
    </xf>
    <xf numFmtId="166" fontId="11" fillId="0" borderId="0" xfId="0" applyNumberFormat="1" applyFont="1" applyFill="1"/>
    <xf numFmtId="3" fontId="27" fillId="0" borderId="0" xfId="0" applyNumberFormat="1" applyFont="1" applyBorder="1"/>
    <xf numFmtId="3" fontId="7" fillId="0" borderId="0" xfId="9" applyNumberFormat="1" applyFont="1" applyFill="1" applyBorder="1" applyAlignment="1" applyProtection="1">
      <alignment horizontal="right" vertical="center"/>
      <protection locked="0"/>
    </xf>
    <xf numFmtId="9" fontId="12" fillId="0" borderId="0" xfId="0" applyNumberFormat="1" applyFont="1" applyFill="1" applyAlignment="1">
      <alignment horizontal="right" vertical="center"/>
    </xf>
    <xf numFmtId="0" fontId="91" fillId="0" borderId="0" xfId="0" applyFont="1" applyFill="1"/>
    <xf numFmtId="165" fontId="88" fillId="0" borderId="0" xfId="0" applyNumberFormat="1" applyFont="1" applyFill="1" applyBorder="1"/>
    <xf numFmtId="165" fontId="10" fillId="0" borderId="0" xfId="0" applyNumberFormat="1" applyFont="1" applyFill="1" applyAlignment="1">
      <alignment horizontal="right"/>
    </xf>
    <xf numFmtId="165" fontId="87" fillId="0" borderId="0" xfId="0" applyNumberFormat="1" applyFont="1" applyFill="1" applyBorder="1"/>
    <xf numFmtId="165" fontId="89" fillId="0" borderId="0" xfId="0" applyNumberFormat="1" applyFont="1" applyFill="1" applyBorder="1"/>
    <xf numFmtId="165" fontId="90" fillId="0" borderId="0" xfId="0" applyNumberFormat="1" applyFont="1" applyFill="1" applyBorder="1"/>
    <xf numFmtId="165" fontId="10" fillId="0" borderId="0" xfId="0" applyNumberFormat="1" applyFont="1" applyFill="1" applyAlignment="1"/>
    <xf numFmtId="0" fontId="94" fillId="0" borderId="0" xfId="0" applyFont="1" applyFill="1"/>
    <xf numFmtId="165" fontId="11" fillId="0" borderId="0" xfId="0" applyNumberFormat="1" applyFont="1" applyFill="1" applyBorder="1" applyAlignment="1">
      <alignment horizontal="right"/>
    </xf>
    <xf numFmtId="166" fontId="29" fillId="0" borderId="0" xfId="0" applyNumberFormat="1" applyFont="1" applyFill="1" applyBorder="1" applyAlignment="1">
      <alignment horizontal="right"/>
    </xf>
    <xf numFmtId="166" fontId="10" fillId="0" borderId="0" xfId="0" applyNumberFormat="1" applyFont="1" applyAlignment="1" applyProtection="1">
      <alignment vertical="center"/>
      <protection locked="0"/>
    </xf>
    <xf numFmtId="164" fontId="8" fillId="0" borderId="0" xfId="0" applyNumberFormat="1" applyFont="1" applyAlignment="1">
      <alignment vertical="center"/>
    </xf>
    <xf numFmtId="0" fontId="95" fillId="0" borderId="0" xfId="0" applyFont="1" applyAlignment="1">
      <alignment vertical="center"/>
    </xf>
    <xf numFmtId="0" fontId="94" fillId="0" borderId="0" xfId="0" applyFont="1" applyFill="1" applyAlignment="1">
      <alignment vertical="center"/>
    </xf>
    <xf numFmtId="3" fontId="10" fillId="0" borderId="0" xfId="2" applyNumberFormat="1" applyFont="1" applyFill="1" applyBorder="1" applyAlignment="1" applyProtection="1">
      <alignment vertical="center"/>
      <protection locked="0"/>
    </xf>
    <xf numFmtId="165" fontId="11" fillId="0" borderId="0" xfId="0" applyNumberFormat="1" applyFont="1"/>
    <xf numFmtId="166" fontId="72" fillId="0" borderId="0" xfId="0" applyNumberFormat="1" applyFont="1"/>
    <xf numFmtId="169" fontId="16" fillId="0" borderId="0" xfId="0" quotePrefix="1" applyNumberFormat="1" applyFont="1" applyFill="1" applyBorder="1" applyAlignment="1">
      <alignment horizontal="right" vertical="center"/>
    </xf>
    <xf numFmtId="169" fontId="10" fillId="0" borderId="0" xfId="0" quotePrefix="1" applyNumberFormat="1" applyFont="1" applyFill="1" applyBorder="1" applyAlignment="1">
      <alignment horizontal="right" vertical="center"/>
    </xf>
    <xf numFmtId="3" fontId="18" fillId="0" borderId="0" xfId="0" applyNumberFormat="1" applyFont="1" applyFill="1" applyAlignment="1">
      <alignment vertical="center" wrapText="1"/>
    </xf>
    <xf numFmtId="3" fontId="18" fillId="0" borderId="0" xfId="0" applyNumberFormat="1" applyFont="1" applyFill="1" applyAlignment="1">
      <alignment vertical="center"/>
    </xf>
    <xf numFmtId="3" fontId="10" fillId="0" borderId="0" xfId="0" applyNumberFormat="1" applyFont="1" applyFill="1" applyBorder="1" applyAlignment="1" applyProtection="1">
      <alignment horizontal="right" vertical="center" wrapText="1"/>
    </xf>
    <xf numFmtId="3" fontId="10" fillId="0" borderId="0" xfId="0" applyNumberFormat="1" applyFont="1" applyAlignment="1">
      <alignment horizontal="right" vertical="center"/>
    </xf>
    <xf numFmtId="165" fontId="10" fillId="0" borderId="0" xfId="0" applyNumberFormat="1" applyFont="1" applyFill="1" applyBorder="1" applyAlignment="1" applyProtection="1">
      <alignment horizontal="right" vertical="center" wrapText="1"/>
      <protection locked="0"/>
    </xf>
    <xf numFmtId="165" fontId="8" fillId="0" borderId="0" xfId="0" applyNumberFormat="1" applyFont="1" applyFill="1" applyBorder="1" applyAlignment="1" applyProtection="1">
      <alignment vertical="center"/>
    </xf>
    <xf numFmtId="165" fontId="10" fillId="0" borderId="0" xfId="0" applyNumberFormat="1" applyFont="1" applyAlignment="1" applyProtection="1">
      <alignment vertical="center"/>
      <protection locked="0"/>
    </xf>
    <xf numFmtId="165" fontId="10" fillId="0" borderId="0" xfId="0" applyNumberFormat="1" applyFont="1" applyFill="1" applyBorder="1" applyAlignment="1" applyProtection="1">
      <alignment vertical="center" wrapText="1"/>
      <protection locked="0"/>
    </xf>
    <xf numFmtId="3" fontId="96" fillId="0" borderId="0" xfId="0" applyNumberFormat="1" applyFont="1" applyFill="1" applyAlignment="1">
      <alignment vertical="center"/>
    </xf>
    <xf numFmtId="3" fontId="97" fillId="0" borderId="0" xfId="0" applyNumberFormat="1" applyFont="1"/>
    <xf numFmtId="165" fontId="10" fillId="0" borderId="0" xfId="0" quotePrefix="1" applyNumberFormat="1" applyFont="1" applyFill="1" applyAlignment="1">
      <alignment horizontal="right"/>
    </xf>
    <xf numFmtId="165" fontId="16" fillId="0" borderId="0" xfId="0" quotePrefix="1" applyNumberFormat="1" applyFont="1" applyFill="1" applyAlignment="1">
      <alignment horizontal="right"/>
    </xf>
    <xf numFmtId="0" fontId="94" fillId="0" borderId="0" xfId="0" applyFont="1"/>
    <xf numFmtId="3" fontId="79" fillId="0" borderId="0" xfId="2" applyNumberFormat="1" applyFont="1" applyBorder="1" applyAlignment="1" applyProtection="1">
      <alignment vertical="center"/>
    </xf>
    <xf numFmtId="3" fontId="80" fillId="0" borderId="0" xfId="2" applyNumberFormat="1" applyFont="1" applyBorder="1" applyAlignment="1" applyProtection="1">
      <alignment horizontal="right" vertical="center"/>
    </xf>
    <xf numFmtId="3" fontId="90" fillId="0" borderId="0" xfId="0" quotePrefix="1" applyNumberFormat="1" applyFont="1" applyBorder="1"/>
    <xf numFmtId="3" fontId="89" fillId="0" borderId="0" xfId="0" quotePrefix="1" applyNumberFormat="1" applyFont="1" applyBorder="1" applyAlignment="1">
      <alignment horizontal="right"/>
    </xf>
    <xf numFmtId="3" fontId="90" fillId="0" borderId="0" xfId="0" quotePrefix="1" applyNumberFormat="1" applyFont="1" applyBorder="1" applyAlignment="1">
      <alignment horizontal="right"/>
    </xf>
    <xf numFmtId="165" fontId="11" fillId="0" borderId="0" xfId="0" applyNumberFormat="1" applyFont="1" applyAlignment="1">
      <alignment horizontal="right"/>
    </xf>
    <xf numFmtId="165" fontId="10" fillId="0" borderId="0" xfId="0" applyNumberFormat="1" applyFont="1" applyFill="1" applyAlignment="1">
      <alignment vertical="center"/>
    </xf>
    <xf numFmtId="165" fontId="16" fillId="0" borderId="0" xfId="0" applyNumberFormat="1" applyFont="1" applyFill="1" applyBorder="1" applyAlignment="1" applyProtection="1">
      <alignment horizontal="right" vertical="center"/>
    </xf>
    <xf numFmtId="0" fontId="96" fillId="0" borderId="0" xfId="0" applyFont="1" applyFill="1" applyAlignment="1">
      <alignment vertical="center"/>
    </xf>
    <xf numFmtId="165" fontId="16" fillId="0" borderId="0" xfId="0" applyNumberFormat="1" applyFont="1" applyFill="1" applyBorder="1" applyAlignment="1">
      <alignment vertical="center"/>
    </xf>
    <xf numFmtId="0" fontId="12" fillId="0" borderId="0" xfId="0" applyFont="1" applyFill="1" applyBorder="1" applyAlignment="1"/>
    <xf numFmtId="166" fontId="12" fillId="0" borderId="0" xfId="0" applyNumberFormat="1" applyFont="1" applyFill="1" applyAlignment="1">
      <alignment vertical="center"/>
    </xf>
    <xf numFmtId="166" fontId="11" fillId="0" borderId="0" xfId="0" applyNumberFormat="1" applyFont="1" applyFill="1" applyAlignment="1">
      <alignment vertical="center"/>
    </xf>
    <xf numFmtId="166" fontId="12" fillId="0" borderId="0" xfId="2" applyNumberFormat="1" applyFont="1" applyFill="1" applyBorder="1" applyAlignment="1">
      <alignment vertical="center"/>
    </xf>
    <xf numFmtId="0" fontId="0" fillId="2" borderId="0" xfId="0" applyFill="1"/>
    <xf numFmtId="3" fontId="10" fillId="0" borderId="0" xfId="9" applyNumberFormat="1" applyFont="1" applyFill="1" applyBorder="1" applyAlignment="1" applyProtection="1">
      <alignment horizontal="right" vertical="center" wrapText="1"/>
      <protection locked="0"/>
    </xf>
    <xf numFmtId="3" fontId="16" fillId="0" borderId="0" xfId="9" applyNumberFormat="1" applyFont="1" applyFill="1" applyBorder="1" applyAlignment="1" applyProtection="1">
      <alignment horizontal="right" vertical="center" wrapText="1"/>
      <protection locked="0"/>
    </xf>
    <xf numFmtId="166" fontId="10" fillId="0" borderId="0" xfId="9" applyNumberFormat="1" applyFont="1" applyFill="1" applyBorder="1" applyAlignment="1" applyProtection="1">
      <alignment horizontal="right" vertical="center" wrapText="1"/>
      <protection locked="0"/>
    </xf>
    <xf numFmtId="166" fontId="8" fillId="0" borderId="0" xfId="0" applyNumberFormat="1" applyFont="1" applyFill="1" applyBorder="1" applyAlignment="1" applyProtection="1">
      <alignment vertical="center"/>
    </xf>
    <xf numFmtId="0" fontId="98" fillId="0" borderId="0" xfId="0" applyFont="1"/>
    <xf numFmtId="3" fontId="11" fillId="0" borderId="0" xfId="6" applyNumberFormat="1" applyFont="1" applyFill="1" applyBorder="1" applyAlignment="1" applyProtection="1">
      <alignment vertical="center"/>
    </xf>
    <xf numFmtId="0" fontId="1" fillId="0" borderId="0" xfId="6" applyFill="1" applyAlignment="1">
      <alignment vertical="center"/>
    </xf>
    <xf numFmtId="0" fontId="99" fillId="0" borderId="0" xfId="0" applyFont="1" applyFill="1"/>
    <xf numFmtId="3" fontId="91" fillId="0" borderId="0" xfId="0" applyNumberFormat="1" applyFont="1"/>
    <xf numFmtId="3" fontId="91" fillId="0" borderId="0" xfId="0" applyNumberFormat="1" applyFont="1" applyFill="1"/>
    <xf numFmtId="0" fontId="100" fillId="0" borderId="0" xfId="0" applyFont="1" applyAlignment="1">
      <alignment horizontal="center"/>
    </xf>
    <xf numFmtId="0" fontId="100" fillId="0" borderId="0" xfId="0" applyFont="1"/>
    <xf numFmtId="0" fontId="101" fillId="0" borderId="0" xfId="0" applyFont="1" applyAlignment="1">
      <alignment horizontal="center"/>
    </xf>
    <xf numFmtId="0" fontId="81" fillId="0" borderId="0" xfId="0" applyFont="1" applyAlignment="1">
      <alignment horizontal="center"/>
    </xf>
    <xf numFmtId="0" fontId="37" fillId="0" borderId="0" xfId="0" applyFont="1" applyAlignment="1">
      <alignment horizontal="center"/>
    </xf>
    <xf numFmtId="0" fontId="11" fillId="0" borderId="0" xfId="0" applyFont="1" applyFill="1" applyBorder="1" applyAlignment="1">
      <alignment vertical="center"/>
    </xf>
    <xf numFmtId="164" fontId="11" fillId="0" borderId="0" xfId="3" applyNumberFormat="1" applyFont="1" applyFill="1" applyBorder="1" applyAlignment="1">
      <alignment horizontal="right" vertical="center"/>
    </xf>
    <xf numFmtId="0" fontId="86" fillId="0" borderId="0" xfId="0" applyFont="1" applyAlignment="1">
      <alignment vertical="center"/>
    </xf>
    <xf numFmtId="3" fontId="86" fillId="0" borderId="0" xfId="0" applyNumberFormat="1" applyFont="1" applyAlignment="1">
      <alignment vertical="center"/>
    </xf>
    <xf numFmtId="164" fontId="12" fillId="0" borderId="0" xfId="0" applyNumberFormat="1" applyFont="1"/>
    <xf numFmtId="164" fontId="11" fillId="0" borderId="0" xfId="0" applyNumberFormat="1" applyFont="1"/>
    <xf numFmtId="164" fontId="11" fillId="0" borderId="0" xfId="0" applyNumberFormat="1" applyFont="1" applyBorder="1"/>
    <xf numFmtId="165" fontId="11" fillId="0" borderId="0" xfId="0" applyNumberFormat="1" applyFont="1" applyBorder="1"/>
    <xf numFmtId="166" fontId="10" fillId="0" borderId="0" xfId="0" applyNumberFormat="1" applyFont="1"/>
    <xf numFmtId="0" fontId="19" fillId="0" borderId="0" xfId="0" applyFont="1" applyAlignment="1">
      <alignment horizontal="center" vertical="center"/>
    </xf>
    <xf numFmtId="166" fontId="10" fillId="0" borderId="0" xfId="0" applyNumberFormat="1" applyFont="1" applyBorder="1" applyAlignment="1" applyProtection="1">
      <alignment vertical="center"/>
      <protection locked="0"/>
    </xf>
    <xf numFmtId="164" fontId="16" fillId="0" borderId="0" xfId="0" applyNumberFormat="1" applyFont="1"/>
    <xf numFmtId="0" fontId="18" fillId="0" borderId="0" xfId="0" applyFont="1" applyFill="1" applyAlignment="1">
      <alignment wrapText="1"/>
    </xf>
    <xf numFmtId="0" fontId="83" fillId="0" borderId="0" xfId="0" applyFont="1" applyFill="1" applyAlignment="1">
      <alignment wrapText="1"/>
    </xf>
    <xf numFmtId="3" fontId="66" fillId="0" borderId="0" xfId="0" applyNumberFormat="1" applyFont="1" applyFill="1"/>
    <xf numFmtId="3" fontId="67" fillId="0" borderId="0" xfId="0" applyNumberFormat="1" applyFont="1" applyFill="1"/>
    <xf numFmtId="0" fontId="102" fillId="0" borderId="0" xfId="0" applyFont="1"/>
    <xf numFmtId="3" fontId="102" fillId="0" borderId="0" xfId="2" applyNumberFormat="1" applyFont="1" applyFill="1" applyBorder="1" applyAlignment="1" applyProtection="1">
      <alignment horizontal="right" vertical="center"/>
      <protection locked="0"/>
    </xf>
    <xf numFmtId="3" fontId="102" fillId="0" borderId="0" xfId="2" applyNumberFormat="1" applyFont="1" applyFill="1" applyBorder="1" applyAlignment="1" applyProtection="1">
      <alignment horizontal="right" vertical="center" wrapText="1"/>
      <protection locked="0"/>
    </xf>
    <xf numFmtId="3" fontId="103" fillId="0" borderId="0" xfId="0" applyNumberFormat="1" applyFont="1" applyFill="1" applyBorder="1" applyAlignment="1" applyProtection="1">
      <alignment horizontal="right" vertical="center"/>
    </xf>
    <xf numFmtId="3" fontId="102" fillId="0" borderId="0" xfId="0" applyNumberFormat="1" applyFont="1" applyFill="1" applyAlignment="1" applyProtection="1">
      <alignment vertical="center"/>
      <protection locked="0"/>
    </xf>
    <xf numFmtId="3" fontId="18" fillId="0" borderId="0" xfId="0" applyNumberFormat="1" applyFont="1" applyFill="1" applyAlignment="1">
      <alignment wrapText="1"/>
    </xf>
    <xf numFmtId="0" fontId="18" fillId="0" borderId="0" xfId="0" applyFont="1" applyAlignment="1">
      <alignment vertical="center" wrapText="1"/>
    </xf>
    <xf numFmtId="3" fontId="18" fillId="0" borderId="0" xfId="2" applyNumberFormat="1" applyFont="1" applyFill="1" applyBorder="1" applyAlignment="1"/>
    <xf numFmtId="3" fontId="94" fillId="0" borderId="0" xfId="0" applyNumberFormat="1" applyFont="1" applyFill="1" applyAlignment="1">
      <alignment vertical="center" wrapText="1"/>
    </xf>
    <xf numFmtId="0" fontId="84" fillId="0" borderId="0" xfId="18" applyNumberFormat="1" applyFont="1"/>
    <xf numFmtId="0" fontId="104" fillId="0" borderId="0" xfId="0" applyFont="1"/>
    <xf numFmtId="3" fontId="104" fillId="0" borderId="0" xfId="0" applyNumberFormat="1" applyFont="1"/>
    <xf numFmtId="3" fontId="105" fillId="0" borderId="0" xfId="0" applyNumberFormat="1" applyFont="1"/>
    <xf numFmtId="3" fontId="16" fillId="0" borderId="0" xfId="0" applyNumberFormat="1" applyFont="1" applyFill="1" applyBorder="1" applyAlignment="1">
      <alignment horizontal="right" vertical="center" wrapText="1"/>
    </xf>
    <xf numFmtId="168" fontId="16" fillId="0" borderId="0" xfId="0" applyNumberFormat="1" applyFont="1" applyFill="1" applyBorder="1" applyAlignment="1">
      <alignment vertical="center"/>
    </xf>
    <xf numFmtId="166" fontId="12" fillId="0" borderId="0" xfId="0" applyNumberFormat="1" applyFont="1" applyFill="1" applyBorder="1" applyAlignment="1" applyProtection="1">
      <alignment vertical="center"/>
      <protection locked="0"/>
    </xf>
    <xf numFmtId="166" fontId="11" fillId="0" borderId="0" xfId="0" applyNumberFormat="1" applyFont="1" applyFill="1" applyBorder="1" applyAlignment="1" applyProtection="1">
      <alignment vertical="center"/>
      <protection locked="0"/>
    </xf>
    <xf numFmtId="0" fontId="94" fillId="0" borderId="0" xfId="0" applyFont="1" applyFill="1" applyBorder="1"/>
    <xf numFmtId="3" fontId="94" fillId="0" borderId="0" xfId="0" applyNumberFormat="1" applyFont="1" applyFill="1" applyAlignment="1">
      <alignment vertical="center"/>
    </xf>
    <xf numFmtId="164" fontId="0" fillId="0" borderId="0" xfId="0" applyNumberFormat="1" applyAlignment="1">
      <alignment vertical="center"/>
    </xf>
    <xf numFmtId="165" fontId="99" fillId="0" borderId="0" xfId="0" applyNumberFormat="1" applyFont="1" applyFill="1" applyAlignment="1">
      <alignment vertical="center"/>
    </xf>
    <xf numFmtId="0" fontId="94" fillId="0" borderId="0" xfId="0" applyFont="1" applyFill="1" applyAlignment="1">
      <alignment horizontal="center" vertical="center" wrapText="1"/>
    </xf>
    <xf numFmtId="0" fontId="9" fillId="0" borderId="0" xfId="0" applyFont="1" applyFill="1" applyBorder="1" applyAlignment="1"/>
    <xf numFmtId="3" fontId="10" fillId="0" borderId="0" xfId="6" applyNumberFormat="1" applyFont="1" applyFill="1" applyAlignment="1">
      <alignment vertical="center" wrapText="1"/>
    </xf>
    <xf numFmtId="3" fontId="84" fillId="0" borderId="0" xfId="0" applyNumberFormat="1" applyFont="1" applyAlignment="1">
      <alignment horizontal="right"/>
    </xf>
    <xf numFmtId="3" fontId="84" fillId="0" borderId="0" xfId="0" applyNumberFormat="1" applyFont="1" applyBorder="1" applyAlignment="1" applyProtection="1">
      <alignment horizontal="right" vertical="center"/>
    </xf>
    <xf numFmtId="3" fontId="79" fillId="0" borderId="0" xfId="18" applyNumberFormat="1" applyFont="1" applyBorder="1" applyAlignment="1" applyProtection="1">
      <alignment horizontal="right" vertical="center"/>
    </xf>
    <xf numFmtId="3" fontId="10" fillId="0" borderId="0" xfId="6" applyNumberFormat="1" applyFont="1" applyFill="1"/>
    <xf numFmtId="0" fontId="10" fillId="0" borderId="0" xfId="18" applyNumberFormat="1" applyFont="1"/>
    <xf numFmtId="3" fontId="16" fillId="0" borderId="0" xfId="0" applyNumberFormat="1" applyFont="1" applyAlignment="1">
      <alignment horizontal="right"/>
    </xf>
    <xf numFmtId="3" fontId="11" fillId="0" borderId="0" xfId="18" applyNumberFormat="1" applyFont="1" applyAlignment="1">
      <alignment horizontal="right"/>
    </xf>
    <xf numFmtId="0" fontId="18" fillId="0" borderId="0" xfId="6" applyFont="1" applyAlignment="1">
      <alignment vertical="center" wrapText="1"/>
    </xf>
    <xf numFmtId="17" fontId="94" fillId="0" borderId="0" xfId="0" applyNumberFormat="1" applyFont="1" applyFill="1" applyBorder="1" applyAlignment="1">
      <alignment vertical="center" wrapText="1"/>
    </xf>
    <xf numFmtId="0" fontId="94" fillId="0" borderId="0" xfId="0" applyFont="1" applyFill="1" applyAlignment="1"/>
    <xf numFmtId="49" fontId="16" fillId="0" borderId="0" xfId="0" applyNumberFormat="1" applyFont="1" applyFill="1" applyAlignment="1">
      <alignment horizontal="right" vertical="center" wrapText="1"/>
    </xf>
    <xf numFmtId="3" fontId="10" fillId="0" borderId="0" xfId="2" applyNumberFormat="1" applyFont="1" applyFill="1" applyBorder="1" applyAlignment="1">
      <alignment horizontal="center" vertical="center" wrapText="1"/>
    </xf>
    <xf numFmtId="165" fontId="10" fillId="0" borderId="0" xfId="2" applyNumberFormat="1" applyFont="1" applyFill="1" applyBorder="1" applyAlignment="1">
      <alignment horizontal="right" vertical="center"/>
    </xf>
    <xf numFmtId="165" fontId="16" fillId="0" borderId="0" xfId="2" applyNumberFormat="1" applyFont="1" applyFill="1" applyBorder="1" applyAlignment="1">
      <alignment horizontal="right" vertical="center"/>
    </xf>
    <xf numFmtId="165" fontId="10" fillId="0" borderId="0" xfId="0" applyNumberFormat="1" applyFont="1" applyFill="1" applyBorder="1" applyAlignment="1">
      <alignment horizontal="right" vertical="center"/>
    </xf>
    <xf numFmtId="3" fontId="16" fillId="0" borderId="0" xfId="2" applyNumberFormat="1" applyFont="1" applyFill="1" applyBorder="1" applyAlignment="1">
      <alignment horizontal="center" vertical="center" wrapText="1"/>
    </xf>
    <xf numFmtId="0" fontId="99" fillId="0" borderId="0" xfId="0" applyFont="1" applyFill="1" applyBorder="1"/>
    <xf numFmtId="0" fontId="94" fillId="0" borderId="0" xfId="0" applyFont="1" applyBorder="1" applyAlignment="1">
      <alignment horizontal="left" vertical="center"/>
    </xf>
    <xf numFmtId="0" fontId="7" fillId="0" borderId="0" xfId="0" applyFont="1" applyFill="1" applyAlignment="1">
      <alignment vertical="center" wrapText="1"/>
    </xf>
    <xf numFmtId="3" fontId="89" fillId="0" borderId="0" xfId="0" applyNumberFormat="1" applyFont="1" applyBorder="1" applyAlignment="1">
      <alignment horizontal="right"/>
    </xf>
    <xf numFmtId="3" fontId="90" fillId="0" borderId="0" xfId="0" applyNumberFormat="1" applyFont="1" applyBorder="1" applyAlignment="1">
      <alignment horizontal="right"/>
    </xf>
    <xf numFmtId="0" fontId="12" fillId="0" borderId="0" xfId="0" applyFont="1" applyFill="1" applyAlignment="1">
      <alignment vertical="center"/>
    </xf>
    <xf numFmtId="165" fontId="10" fillId="0" borderId="0" xfId="2" applyNumberFormat="1" applyFont="1" applyFill="1" applyBorder="1" applyAlignment="1">
      <alignment vertical="center"/>
    </xf>
    <xf numFmtId="165" fontId="16" fillId="0" borderId="0" xfId="2" applyNumberFormat="1" applyFont="1" applyFill="1" applyBorder="1" applyAlignment="1">
      <alignment vertical="center"/>
    </xf>
    <xf numFmtId="0" fontId="10" fillId="0" borderId="0" xfId="0" applyFont="1" applyBorder="1" applyAlignment="1">
      <alignment horizontal="left" wrapText="1"/>
    </xf>
    <xf numFmtId="3" fontId="10" fillId="0" borderId="0" xfId="0" quotePrefix="1" applyNumberFormat="1" applyFont="1" applyFill="1" applyBorder="1" applyAlignment="1">
      <alignment horizontal="right"/>
    </xf>
    <xf numFmtId="165" fontId="88" fillId="0" borderId="0" xfId="0" applyNumberFormat="1" applyFont="1" applyBorder="1" applyAlignment="1">
      <alignment horizontal="right"/>
    </xf>
    <xf numFmtId="165" fontId="87" fillId="0" borderId="0" xfId="0" applyNumberFormat="1" applyFont="1" applyBorder="1" applyAlignment="1">
      <alignment horizontal="right"/>
    </xf>
    <xf numFmtId="165" fontId="89" fillId="0" borderId="0" xfId="0" applyNumberFormat="1" applyFont="1" applyFill="1" applyBorder="1" applyAlignment="1">
      <alignment horizontal="right"/>
    </xf>
    <xf numFmtId="165" fontId="88" fillId="0" borderId="0" xfId="0" applyNumberFormat="1" applyFont="1" applyFill="1" applyBorder="1" applyAlignment="1">
      <alignment horizontal="right"/>
    </xf>
    <xf numFmtId="165" fontId="70" fillId="0" borderId="0" xfId="0" applyNumberFormat="1" applyFont="1" applyAlignment="1">
      <alignment horizontal="right"/>
    </xf>
    <xf numFmtId="164" fontId="10" fillId="0" borderId="0" xfId="0" applyNumberFormat="1" applyFont="1" applyBorder="1" applyAlignment="1">
      <alignment horizontal="right" vertical="center"/>
    </xf>
    <xf numFmtId="164" fontId="16" fillId="0" borderId="0" xfId="0" applyNumberFormat="1" applyFont="1" applyBorder="1" applyAlignment="1">
      <alignment horizontal="right" vertical="center"/>
    </xf>
    <xf numFmtId="3" fontId="10" fillId="0" borderId="0" xfId="2" applyNumberFormat="1" applyFont="1" applyFill="1" applyBorder="1" applyAlignment="1">
      <alignment horizontal="right" vertical="center"/>
    </xf>
    <xf numFmtId="3" fontId="16" fillId="0" borderId="0" xfId="2" applyNumberFormat="1" applyFont="1" applyFill="1" applyBorder="1" applyAlignment="1">
      <alignment horizontal="right" vertical="center"/>
    </xf>
    <xf numFmtId="0" fontId="106" fillId="0" borderId="0" xfId="0" applyFont="1" applyFill="1" applyAlignment="1">
      <alignment vertical="center"/>
    </xf>
    <xf numFmtId="0" fontId="7" fillId="0" borderId="0" xfId="0" applyNumberFormat="1" applyFont="1" applyAlignment="1">
      <alignment horizontal="left"/>
    </xf>
    <xf numFmtId="0" fontId="20" fillId="0" borderId="0" xfId="0" applyFont="1" applyAlignment="1">
      <alignment horizontal="center" vertical="center"/>
    </xf>
    <xf numFmtId="0" fontId="19" fillId="0" borderId="0" xfId="0" applyFont="1" applyAlignment="1">
      <alignment horizontal="center"/>
    </xf>
    <xf numFmtId="3" fontId="108" fillId="0" borderId="0" xfId="0" applyNumberFormat="1" applyFont="1" applyFill="1" applyBorder="1"/>
    <xf numFmtId="3" fontId="94" fillId="0" borderId="0" xfId="0" applyNumberFormat="1" applyFont="1"/>
    <xf numFmtId="0" fontId="94" fillId="0" borderId="0" xfId="0" applyFont="1" applyAlignment="1"/>
    <xf numFmtId="169" fontId="10" fillId="0" borderId="0" xfId="0" applyNumberFormat="1" applyFont="1" applyFill="1" applyBorder="1" applyAlignment="1">
      <alignment horizontal="right" vertical="center"/>
    </xf>
    <xf numFmtId="3" fontId="11" fillId="0" borderId="0" xfId="0" applyNumberFormat="1" applyFont="1" applyFill="1" applyBorder="1" applyAlignment="1" applyProtection="1">
      <alignment vertical="center"/>
    </xf>
    <xf numFmtId="3" fontId="7" fillId="0" borderId="0" xfId="0" applyNumberFormat="1" applyFont="1" applyFill="1" applyBorder="1" applyAlignment="1" applyProtection="1">
      <alignment vertical="center" wrapText="1"/>
      <protection locked="0"/>
    </xf>
    <xf numFmtId="2" fontId="11" fillId="0" borderId="0" xfId="0" applyNumberFormat="1" applyFont="1" applyFill="1" applyBorder="1" applyAlignment="1" applyProtection="1">
      <alignment vertical="center"/>
    </xf>
    <xf numFmtId="166" fontId="8" fillId="0" borderId="0" xfId="0" applyNumberFormat="1" applyFont="1" applyFill="1" applyBorder="1" applyAlignment="1" applyProtection="1">
      <alignment vertical="center"/>
      <protection locked="0"/>
    </xf>
    <xf numFmtId="166" fontId="7" fillId="0" borderId="0" xfId="0" applyNumberFormat="1" applyFont="1" applyFill="1" applyBorder="1" applyAlignment="1" applyProtection="1">
      <alignment vertical="center"/>
    </xf>
    <xf numFmtId="166" fontId="7" fillId="0" borderId="0" xfId="0" applyNumberFormat="1" applyFont="1" applyFill="1" applyBorder="1" applyAlignment="1" applyProtection="1">
      <alignment vertical="center" wrapText="1"/>
      <protection locked="0"/>
    </xf>
    <xf numFmtId="166" fontId="7" fillId="0" borderId="0" xfId="0" applyNumberFormat="1" applyFont="1" applyFill="1" applyBorder="1" applyAlignment="1" applyProtection="1">
      <alignment vertical="center"/>
      <protection locked="0"/>
    </xf>
    <xf numFmtId="164" fontId="16" fillId="0" borderId="0" xfId="0" applyNumberFormat="1" applyFont="1" applyBorder="1" applyAlignment="1">
      <alignment vertical="center"/>
    </xf>
    <xf numFmtId="164" fontId="10" fillId="0" borderId="0" xfId="0" applyNumberFormat="1" applyFont="1" applyAlignment="1">
      <alignment vertical="center"/>
    </xf>
    <xf numFmtId="164" fontId="16" fillId="0" borderId="0" xfId="0" applyNumberFormat="1" applyFont="1" applyAlignment="1">
      <alignment vertical="center"/>
    </xf>
    <xf numFmtId="0" fontId="10" fillId="0" borderId="0" xfId="13" applyFont="1" applyBorder="1" applyAlignment="1">
      <alignment vertical="center"/>
    </xf>
    <xf numFmtId="0" fontId="80" fillId="0" borderId="0" xfId="0" applyFont="1" applyFill="1"/>
    <xf numFmtId="3" fontId="80" fillId="0" borderId="0" xfId="0" applyNumberFormat="1" applyFont="1" applyFill="1" applyAlignment="1">
      <alignment horizontal="right" vertical="center"/>
    </xf>
    <xf numFmtId="0" fontId="79" fillId="0" borderId="0" xfId="0" applyFont="1" applyFill="1" applyAlignment="1"/>
    <xf numFmtId="0" fontId="107" fillId="0" borderId="0" xfId="0" applyFont="1" applyFill="1"/>
    <xf numFmtId="2" fontId="107" fillId="0" borderId="0" xfId="0" applyNumberFormat="1" applyFont="1" applyFill="1"/>
    <xf numFmtId="2" fontId="109" fillId="0" borderId="1" xfId="0" applyNumberFormat="1" applyFont="1" applyFill="1" applyBorder="1" applyAlignment="1">
      <alignment horizontal="right" vertical="center"/>
    </xf>
    <xf numFmtId="0" fontId="84" fillId="0" borderId="0" xfId="0" applyFont="1" applyFill="1" applyAlignment="1">
      <alignment horizontal="left" wrapText="1"/>
    </xf>
    <xf numFmtId="165" fontId="107" fillId="0" borderId="0" xfId="0" applyNumberFormat="1" applyFont="1" applyFill="1"/>
    <xf numFmtId="0" fontId="84" fillId="0" borderId="0" xfId="0" applyFont="1" applyFill="1" applyBorder="1"/>
    <xf numFmtId="3" fontId="84" fillId="0" borderId="0" xfId="18" applyNumberFormat="1" applyFont="1" applyFill="1" applyBorder="1" applyAlignment="1" applyProtection="1"/>
    <xf numFmtId="3" fontId="110" fillId="0" borderId="0" xfId="18" applyNumberFormat="1" applyFont="1" applyFill="1" applyBorder="1" applyAlignment="1" applyProtection="1"/>
    <xf numFmtId="164" fontId="10" fillId="0" borderId="0" xfId="0" applyNumberFormat="1" applyFont="1" applyFill="1" applyBorder="1" applyAlignment="1" applyProtection="1">
      <alignment wrapText="1"/>
      <protection locked="0"/>
    </xf>
    <xf numFmtId="164" fontId="8" fillId="0" borderId="0" xfId="0" applyNumberFormat="1" applyFont="1" applyFill="1" applyBorder="1" applyAlignment="1" applyProtection="1"/>
    <xf numFmtId="164" fontId="10" fillId="0" borderId="0" xfId="0" applyNumberFormat="1" applyFont="1" applyAlignment="1" applyProtection="1">
      <protection locked="0"/>
    </xf>
    <xf numFmtId="164" fontId="91" fillId="0" borderId="0" xfId="0" applyNumberFormat="1" applyFont="1" applyAlignment="1"/>
    <xf numFmtId="164" fontId="92" fillId="0" borderId="0" xfId="0" applyNumberFormat="1" applyFont="1" applyAlignment="1"/>
    <xf numFmtId="164" fontId="10" fillId="0" borderId="0" xfId="9" applyNumberFormat="1" applyFont="1" applyFill="1" applyBorder="1" applyAlignment="1" applyProtection="1">
      <alignment wrapText="1"/>
      <protection locked="0"/>
    </xf>
    <xf numFmtId="164" fontId="10" fillId="0" borderId="0" xfId="14" applyNumberFormat="1" applyFont="1" applyAlignment="1"/>
    <xf numFmtId="164" fontId="16" fillId="0" borderId="0" xfId="14" applyNumberFormat="1" applyFont="1" applyBorder="1" applyAlignment="1"/>
    <xf numFmtId="164" fontId="10" fillId="0" borderId="0" xfId="0" applyNumberFormat="1" applyFont="1" applyFill="1" applyBorder="1" applyAlignment="1"/>
    <xf numFmtId="164" fontId="10" fillId="0" borderId="0" xfId="0" applyNumberFormat="1" applyFont="1" applyFill="1" applyBorder="1" applyAlignment="1" applyProtection="1">
      <protection locked="0"/>
    </xf>
    <xf numFmtId="164" fontId="16" fillId="0" borderId="0" xfId="0" applyNumberFormat="1" applyFont="1" applyFill="1" applyBorder="1" applyAlignment="1" applyProtection="1"/>
    <xf numFmtId="164" fontId="10" fillId="0" borderId="0" xfId="0" applyNumberFormat="1" applyFont="1" applyAlignment="1"/>
    <xf numFmtId="164" fontId="10" fillId="0" borderId="0" xfId="0" applyNumberFormat="1" applyFont="1" applyBorder="1" applyAlignment="1"/>
    <xf numFmtId="165" fontId="16" fillId="0" borderId="0" xfId="0" applyNumberFormat="1" applyFont="1" applyAlignment="1">
      <alignment horizontal="right"/>
    </xf>
    <xf numFmtId="0" fontId="111" fillId="0" borderId="0" xfId="0" applyFont="1" applyFill="1"/>
    <xf numFmtId="0" fontId="111" fillId="0" borderId="0" xfId="0" applyFont="1" applyFill="1" applyAlignment="1"/>
    <xf numFmtId="0" fontId="18" fillId="0" borderId="0" xfId="0" applyFont="1" applyAlignment="1"/>
    <xf numFmtId="0" fontId="18" fillId="0" borderId="0" xfId="0" applyFont="1" applyFill="1" applyAlignment="1">
      <alignment horizontal="center" vertical="center"/>
    </xf>
    <xf numFmtId="0" fontId="9" fillId="0" borderId="0" xfId="0" applyFont="1" applyFill="1" applyAlignment="1">
      <alignment horizontal="left" vertical="center"/>
    </xf>
    <xf numFmtId="166" fontId="10" fillId="0" borderId="0" xfId="0" applyNumberFormat="1" applyFont="1" applyBorder="1"/>
    <xf numFmtId="166" fontId="16" fillId="0" borderId="0" xfId="0" applyNumberFormat="1" applyFont="1" applyBorder="1"/>
    <xf numFmtId="0" fontId="18" fillId="0" borderId="0" xfId="0" applyFont="1" applyFill="1" applyBorder="1" applyAlignment="1">
      <alignment vertical="center" wrapText="1"/>
    </xf>
    <xf numFmtId="3" fontId="16" fillId="0" borderId="0" xfId="9" applyNumberFormat="1" applyFont="1" applyFill="1" applyBorder="1" applyAlignment="1">
      <alignment horizontal="right" vertical="center" wrapText="1"/>
    </xf>
    <xf numFmtId="3" fontId="10" fillId="0" borderId="0" xfId="2" applyNumberFormat="1" applyFont="1" applyFill="1" applyBorder="1" applyAlignment="1">
      <alignment horizontal="right" vertical="center"/>
    </xf>
    <xf numFmtId="0" fontId="16" fillId="0" borderId="0" xfId="0" applyFont="1" applyFill="1" applyAlignment="1">
      <alignment horizontal="center" vertical="center"/>
    </xf>
    <xf numFmtId="0" fontId="21" fillId="0" borderId="0" xfId="0" applyFont="1" applyFill="1" applyAlignment="1">
      <alignment vertical="center"/>
    </xf>
    <xf numFmtId="165" fontId="7" fillId="0" borderId="0" xfId="0" applyNumberFormat="1" applyFont="1" applyFill="1" applyBorder="1" applyAlignment="1" applyProtection="1">
      <alignment horizontal="right" vertical="center" wrapText="1"/>
      <protection locked="0"/>
    </xf>
    <xf numFmtId="165" fontId="8" fillId="0" borderId="0" xfId="0" applyNumberFormat="1" applyFont="1" applyFill="1" applyBorder="1" applyAlignment="1" applyProtection="1">
      <alignment horizontal="right" vertical="center"/>
    </xf>
    <xf numFmtId="165" fontId="10" fillId="0" borderId="0" xfId="0" applyNumberFormat="1" applyFont="1" applyFill="1" applyAlignment="1" applyProtection="1">
      <alignment vertical="center"/>
      <protection locked="0"/>
    </xf>
    <xf numFmtId="0" fontId="114" fillId="0" borderId="0" xfId="0" applyFont="1" applyFill="1"/>
    <xf numFmtId="0" fontId="114" fillId="0" borderId="0" xfId="0" applyFont="1"/>
    <xf numFmtId="0" fontId="115" fillId="0" borderId="0" xfId="0" applyFont="1"/>
    <xf numFmtId="0" fontId="114" fillId="0" borderId="0" xfId="0" applyFont="1" applyAlignment="1">
      <alignment horizontal="left"/>
    </xf>
    <xf numFmtId="164" fontId="116" fillId="0" borderId="0" xfId="0" applyNumberFormat="1" applyFont="1"/>
    <xf numFmtId="3" fontId="18" fillId="0" borderId="0" xfId="0" applyNumberFormat="1" applyFont="1" applyAlignment="1">
      <alignment vertical="center" wrapText="1"/>
    </xf>
    <xf numFmtId="3" fontId="117" fillId="0" borderId="0" xfId="0" applyNumberFormat="1" applyFont="1" applyFill="1" applyBorder="1" applyAlignment="1" applyProtection="1">
      <alignment vertical="center"/>
      <protection locked="0"/>
    </xf>
    <xf numFmtId="3" fontId="117" fillId="0" borderId="0" xfId="0" applyNumberFormat="1" applyFont="1" applyFill="1" applyBorder="1" applyAlignment="1" applyProtection="1">
      <alignment horizontal="right" vertical="center"/>
    </xf>
    <xf numFmtId="3" fontId="118" fillId="0" borderId="0" xfId="0" applyNumberFormat="1" applyFont="1" applyFill="1" applyBorder="1" applyAlignment="1" applyProtection="1">
      <alignment vertical="center"/>
      <protection locked="0"/>
    </xf>
    <xf numFmtId="3" fontId="118" fillId="0" borderId="0" xfId="0" applyNumberFormat="1" applyFont="1" applyFill="1" applyBorder="1" applyAlignment="1" applyProtection="1">
      <alignment horizontal="right" vertical="center"/>
    </xf>
    <xf numFmtId="3" fontId="88" fillId="0" borderId="0" xfId="0" quotePrefix="1" applyNumberFormat="1" applyFont="1" applyBorder="1" applyAlignment="1">
      <alignment horizontal="right"/>
    </xf>
    <xf numFmtId="0" fontId="96" fillId="0" borderId="0" xfId="0" applyFont="1"/>
    <xf numFmtId="0" fontId="96" fillId="0" borderId="0" xfId="0" applyFont="1" applyFill="1" applyBorder="1"/>
    <xf numFmtId="0" fontId="94" fillId="0" borderId="0" xfId="0" applyFont="1" applyFill="1" applyBorder="1" applyAlignment="1">
      <alignment horizontal="left" vertical="center" wrapText="1"/>
    </xf>
    <xf numFmtId="0" fontId="119" fillId="0" borderId="0" xfId="0" applyFont="1" applyFill="1" applyBorder="1" applyAlignment="1"/>
    <xf numFmtId="0" fontId="18" fillId="0" borderId="0" xfId="0" applyFont="1" applyProtection="1">
      <protection locked="0"/>
    </xf>
    <xf numFmtId="0" fontId="10" fillId="0" borderId="0" xfId="0" applyFont="1" applyProtection="1">
      <protection locked="0"/>
    </xf>
    <xf numFmtId="0" fontId="15" fillId="0" borderId="0" xfId="0" applyFont="1" applyProtection="1">
      <protection locked="0"/>
    </xf>
    <xf numFmtId="0" fontId="56" fillId="0" borderId="0" xfId="0" applyFont="1" applyProtection="1">
      <protection locked="0"/>
    </xf>
    <xf numFmtId="0" fontId="16" fillId="0" borderId="0" xfId="0" applyFont="1" applyAlignment="1" applyProtection="1">
      <alignment vertical="center"/>
      <protection locked="0"/>
    </xf>
    <xf numFmtId="0" fontId="10" fillId="0" borderId="0" xfId="0" applyFont="1" applyAlignment="1" applyProtection="1">
      <alignment horizontal="right"/>
      <protection locked="0"/>
    </xf>
    <xf numFmtId="0" fontId="16" fillId="0" borderId="0" xfId="0" applyFont="1" applyFill="1" applyBorder="1" applyProtection="1">
      <protection locked="0"/>
    </xf>
    <xf numFmtId="0" fontId="10" fillId="0" borderId="0" xfId="0" applyFont="1" applyBorder="1" applyAlignment="1" applyProtection="1">
      <alignment horizontal="right" vertical="center"/>
      <protection locked="0"/>
    </xf>
    <xf numFmtId="0" fontId="10" fillId="0" borderId="0" xfId="0" applyFont="1" applyBorder="1" applyAlignment="1" applyProtection="1">
      <alignment horizontal="right" vertical="center" wrapText="1"/>
      <protection locked="0"/>
    </xf>
    <xf numFmtId="0" fontId="16" fillId="0" borderId="0" xfId="0" applyFont="1" applyFill="1" applyBorder="1" applyAlignment="1" applyProtection="1">
      <alignment horizontal="right" vertical="center" wrapText="1"/>
      <protection locked="0"/>
    </xf>
    <xf numFmtId="0" fontId="18" fillId="0" borderId="0" xfId="0" applyFont="1" applyAlignment="1" applyProtection="1">
      <alignment horizontal="right"/>
      <protection locked="0"/>
    </xf>
    <xf numFmtId="0" fontId="10" fillId="0" borderId="0" xfId="0" applyFont="1" applyBorder="1" applyAlignment="1" applyProtection="1">
      <alignment horizontal="center" vertical="center"/>
      <protection locked="0"/>
    </xf>
    <xf numFmtId="0" fontId="18" fillId="0" borderId="0" xfId="0" applyFont="1" applyFill="1" applyProtection="1">
      <protection locked="0"/>
    </xf>
    <xf numFmtId="0" fontId="10" fillId="0" borderId="0" xfId="0" applyFont="1" applyFill="1" applyProtection="1">
      <protection locked="0"/>
    </xf>
    <xf numFmtId="3" fontId="18" fillId="0" borderId="0" xfId="0" applyNumberFormat="1" applyFont="1" applyProtection="1">
      <protection locked="0"/>
    </xf>
    <xf numFmtId="0" fontId="10" fillId="0" borderId="0" xfId="0" applyFont="1" applyFill="1" applyBorder="1" applyAlignment="1" applyProtection="1">
      <alignment horizontal="left" vertical="center"/>
      <protection locked="0"/>
    </xf>
    <xf numFmtId="3" fontId="10" fillId="0" borderId="0" xfId="0" applyNumberFormat="1" applyFont="1" applyFill="1" applyAlignment="1" applyProtection="1">
      <alignment horizontal="right" vertical="center" wrapText="1"/>
      <protection locked="0"/>
    </xf>
    <xf numFmtId="0" fontId="58" fillId="0" borderId="0" xfId="0" applyFont="1" applyProtection="1">
      <protection locked="0"/>
    </xf>
    <xf numFmtId="0" fontId="12" fillId="0" borderId="0" xfId="0" applyFont="1" applyProtection="1">
      <protection locked="0"/>
    </xf>
    <xf numFmtId="0" fontId="12" fillId="0" borderId="0" xfId="0" applyFont="1" applyFill="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0" xfId="0" applyFont="1" applyBorder="1" applyProtection="1">
      <protection locked="0"/>
    </xf>
    <xf numFmtId="0" fontId="12" fillId="0" borderId="0" xfId="0" applyFont="1" applyBorder="1" applyAlignment="1" applyProtection="1">
      <alignment horizontal="left" vertical="center"/>
      <protection locked="0"/>
    </xf>
    <xf numFmtId="0" fontId="16" fillId="0" borderId="0" xfId="0" applyFont="1" applyBorder="1" applyProtection="1">
      <protection locked="0"/>
    </xf>
    <xf numFmtId="0" fontId="16" fillId="0" borderId="0" xfId="0" applyFont="1" applyProtection="1">
      <protection locked="0"/>
    </xf>
    <xf numFmtId="0" fontId="12" fillId="0" borderId="0" xfId="0" applyFont="1" applyAlignment="1" applyProtection="1">
      <protection locked="0"/>
    </xf>
    <xf numFmtId="0" fontId="10" fillId="0" borderId="0" xfId="0" applyFont="1" applyProtection="1"/>
    <xf numFmtId="0" fontId="15" fillId="0" borderId="0" xfId="0" applyFont="1" applyProtection="1"/>
    <xf numFmtId="0" fontId="10" fillId="0" borderId="0" xfId="0" applyFont="1" applyAlignment="1" applyProtection="1">
      <alignment horizontal="right"/>
    </xf>
    <xf numFmtId="0" fontId="12" fillId="0" borderId="0" xfId="0" applyFont="1" applyProtection="1"/>
    <xf numFmtId="3" fontId="10" fillId="0" borderId="0" xfId="0" applyNumberFormat="1" applyFont="1" applyProtection="1"/>
    <xf numFmtId="0" fontId="108" fillId="0" borderId="0" xfId="0" quotePrefix="1" applyFont="1" applyFill="1" applyBorder="1" applyAlignment="1">
      <alignment vertical="top"/>
    </xf>
    <xf numFmtId="0" fontId="12" fillId="0" borderId="0" xfId="0" applyFont="1" applyAlignment="1">
      <alignment wrapText="1"/>
    </xf>
    <xf numFmtId="166" fontId="10" fillId="0" borderId="0" xfId="14" applyNumberFormat="1" applyFont="1" applyBorder="1" applyAlignment="1">
      <alignment horizontal="right" vertical="center"/>
    </xf>
    <xf numFmtId="164" fontId="12" fillId="0" borderId="0" xfId="0" quotePrefix="1" applyNumberFormat="1" applyFont="1" applyFill="1" applyAlignment="1">
      <alignment horizontal="right"/>
    </xf>
    <xf numFmtId="164" fontId="11" fillId="0" borderId="0" xfId="0" quotePrefix="1" applyNumberFormat="1" applyFont="1" applyFill="1" applyAlignment="1">
      <alignment horizontal="right"/>
    </xf>
    <xf numFmtId="164" fontId="18" fillId="0" borderId="0" xfId="0" applyNumberFormat="1" applyFont="1" applyFill="1" applyAlignment="1">
      <alignment wrapText="1"/>
    </xf>
    <xf numFmtId="0" fontId="16" fillId="0" borderId="0" xfId="0" applyFont="1" applyFill="1" applyBorder="1" applyAlignment="1" applyProtection="1">
      <alignment horizontal="left" vertical="center"/>
      <protection locked="0"/>
    </xf>
    <xf numFmtId="3" fontId="16" fillId="0" borderId="0" xfId="0" applyNumberFormat="1" applyFont="1" applyFill="1" applyAlignment="1" applyProtection="1">
      <alignment horizontal="right" vertical="center" wrapText="1"/>
      <protection locked="0"/>
    </xf>
    <xf numFmtId="0" fontId="10" fillId="0" borderId="0" xfId="0" applyFont="1" applyFill="1" applyProtection="1"/>
    <xf numFmtId="0" fontId="16" fillId="0" borderId="0" xfId="0" applyFont="1" applyFill="1" applyProtection="1">
      <protection locked="0"/>
    </xf>
    <xf numFmtId="0" fontId="10" fillId="0" borderId="0" xfId="0" applyFont="1" applyFill="1" applyBorder="1" applyAlignment="1" applyProtection="1">
      <alignment horizontal="left" vertical="center" wrapText="1"/>
      <protection locked="0"/>
    </xf>
    <xf numFmtId="0" fontId="21" fillId="0" borderId="0" xfId="0" applyFont="1" applyFill="1" applyProtection="1">
      <protection locked="0"/>
    </xf>
    <xf numFmtId="0" fontId="16" fillId="0" borderId="0" xfId="0" applyFont="1" applyFill="1" applyProtection="1"/>
    <xf numFmtId="172" fontId="12" fillId="0" borderId="0" xfId="0" applyNumberFormat="1" applyFont="1" applyFill="1" applyAlignment="1" applyProtection="1">
      <alignment horizontal="right" vertical="center" wrapText="1"/>
      <protection locked="0"/>
    </xf>
    <xf numFmtId="172" fontId="11" fillId="0" borderId="0" xfId="0" applyNumberFormat="1" applyFont="1" applyFill="1" applyAlignment="1" applyProtection="1">
      <alignment horizontal="right" vertical="center" wrapText="1"/>
      <protection locked="0"/>
    </xf>
    <xf numFmtId="0" fontId="48" fillId="0" borderId="0" xfId="0" applyFont="1" applyFill="1" applyBorder="1" applyAlignment="1">
      <alignment horizontal="right" vertical="center"/>
    </xf>
    <xf numFmtId="0" fontId="47" fillId="0" borderId="0" xfId="0" applyFont="1" applyFill="1" applyAlignment="1">
      <alignment horizontal="right" vertical="center"/>
    </xf>
    <xf numFmtId="0" fontId="96" fillId="0" borderId="0" xfId="6" applyFont="1" applyFill="1" applyAlignment="1"/>
    <xf numFmtId="172" fontId="10" fillId="0" borderId="0" xfId="9" applyNumberFormat="1" applyFont="1" applyFill="1" applyBorder="1" applyAlignment="1" applyProtection="1">
      <alignment horizontal="right" vertical="center" wrapText="1"/>
      <protection locked="0"/>
    </xf>
    <xf numFmtId="172" fontId="16" fillId="0" borderId="0" xfId="9" applyNumberFormat="1" applyFont="1" applyFill="1" applyBorder="1" applyAlignment="1" applyProtection="1">
      <alignment horizontal="right" vertical="center" wrapText="1"/>
      <protection locked="0"/>
    </xf>
    <xf numFmtId="172" fontId="10" fillId="0" borderId="0" xfId="0" applyNumberFormat="1" applyFont="1" applyAlignment="1" applyProtection="1">
      <alignment horizontal="right" vertical="center"/>
      <protection locked="0"/>
    </xf>
    <xf numFmtId="0" fontId="120" fillId="0" borderId="0" xfId="0" applyFont="1"/>
    <xf numFmtId="3" fontId="120" fillId="0" borderId="0" xfId="0" applyNumberFormat="1" applyFont="1"/>
    <xf numFmtId="3" fontId="121" fillId="0" borderId="0" xfId="0" applyNumberFormat="1" applyFont="1"/>
    <xf numFmtId="3" fontId="12" fillId="0" borderId="0" xfId="0" applyNumberFormat="1" applyFont="1" applyFill="1" applyBorder="1" applyAlignment="1">
      <alignment horizontal="right" vertical="center" wrapText="1"/>
    </xf>
    <xf numFmtId="3" fontId="11" fillId="0" borderId="0" xfId="0" applyNumberFormat="1" applyFont="1" applyFill="1" applyBorder="1" applyAlignment="1">
      <alignment horizontal="right" vertical="center" wrapText="1"/>
    </xf>
    <xf numFmtId="3" fontId="12" fillId="0" borderId="0" xfId="9" applyNumberFormat="1" applyFont="1" applyFill="1" applyBorder="1" applyAlignment="1">
      <alignment horizontal="right" vertical="center" wrapText="1"/>
    </xf>
    <xf numFmtId="3" fontId="11" fillId="0" borderId="0" xfId="9" applyNumberFormat="1" applyFont="1" applyFill="1" applyBorder="1" applyAlignment="1">
      <alignment horizontal="right" vertical="center" wrapText="1"/>
    </xf>
    <xf numFmtId="0" fontId="55" fillId="0" borderId="0" xfId="1" applyAlignment="1" applyProtection="1">
      <alignment horizontal="center"/>
    </xf>
    <xf numFmtId="0" fontId="122" fillId="0" borderId="0" xfId="0" applyFont="1" applyFill="1" applyAlignment="1">
      <alignment horizontal="left" vertical="center"/>
    </xf>
    <xf numFmtId="3" fontId="120" fillId="0" borderId="0" xfId="0" applyNumberFormat="1" applyFont="1" applyBorder="1" applyAlignment="1">
      <alignment vertical="center"/>
    </xf>
    <xf numFmtId="3" fontId="123" fillId="0" borderId="0" xfId="0" applyNumberFormat="1" applyFont="1" applyAlignment="1">
      <alignment vertical="center"/>
    </xf>
    <xf numFmtId="3" fontId="124" fillId="0" borderId="0" xfId="0" applyNumberFormat="1" applyFont="1" applyAlignment="1">
      <alignment vertical="center"/>
    </xf>
    <xf numFmtId="165" fontId="12" fillId="0" borderId="0" xfId="0" applyNumberFormat="1" applyFont="1" applyFill="1" applyBorder="1" applyAlignment="1">
      <alignment horizontal="right" vertical="center" wrapText="1"/>
    </xf>
    <xf numFmtId="3" fontId="17" fillId="0" borderId="0" xfId="0" applyNumberFormat="1" applyFont="1" applyFill="1" applyBorder="1" applyAlignment="1" applyProtection="1">
      <alignment vertical="center"/>
      <protection locked="0"/>
    </xf>
    <xf numFmtId="3" fontId="12" fillId="0" borderId="0" xfId="0" applyNumberFormat="1" applyFont="1" applyAlignment="1" applyProtection="1">
      <alignment vertical="center"/>
      <protection locked="0"/>
    </xf>
    <xf numFmtId="165" fontId="12" fillId="0" borderId="0" xfId="0" applyNumberFormat="1" applyFont="1" applyFill="1"/>
    <xf numFmtId="165" fontId="11" fillId="0" borderId="0" xfId="0" applyNumberFormat="1" applyFont="1" applyFill="1" applyBorder="1"/>
    <xf numFmtId="165" fontId="17" fillId="0" borderId="0" xfId="0" applyNumberFormat="1" applyFont="1" applyFill="1" applyBorder="1" applyAlignment="1" applyProtection="1">
      <alignment vertical="center"/>
      <protection locked="0"/>
    </xf>
    <xf numFmtId="165" fontId="12" fillId="0" borderId="0" xfId="0" applyNumberFormat="1" applyFont="1" applyAlignment="1" applyProtection="1">
      <alignment horizontal="right" vertical="center"/>
      <protection locked="0"/>
    </xf>
    <xf numFmtId="3" fontId="7" fillId="0" borderId="0" xfId="0" quotePrefix="1" applyNumberFormat="1" applyFont="1" applyFill="1" applyBorder="1" applyAlignment="1" applyProtection="1">
      <alignment vertical="center"/>
      <protection locked="0"/>
    </xf>
    <xf numFmtId="3" fontId="7" fillId="0" borderId="0" xfId="0" applyNumberFormat="1" applyFont="1" applyFill="1" applyAlignment="1">
      <alignment vertical="center"/>
    </xf>
    <xf numFmtId="164" fontId="10" fillId="0" borderId="0" xfId="0" applyNumberFormat="1" applyFont="1" applyFill="1" applyBorder="1" applyAlignment="1">
      <alignment horizontal="right" vertical="center" wrapText="1"/>
    </xf>
    <xf numFmtId="164" fontId="16" fillId="0" borderId="0" xfId="0" applyNumberFormat="1" applyFont="1" applyFill="1" applyBorder="1" applyAlignment="1">
      <alignment horizontal="right" vertical="center" wrapText="1"/>
    </xf>
    <xf numFmtId="164" fontId="10" fillId="0" borderId="0" xfId="0" applyNumberFormat="1" applyFont="1" applyFill="1" applyBorder="1" applyAlignment="1">
      <alignment vertical="center"/>
    </xf>
    <xf numFmtId="0" fontId="0" fillId="0" borderId="0" xfId="0" applyFont="1" applyFill="1" applyAlignment="1">
      <alignment vertical="center"/>
    </xf>
    <xf numFmtId="164" fontId="10" fillId="0" borderId="0" xfId="0" applyNumberFormat="1" applyFont="1" applyFill="1" applyAlignment="1">
      <alignment vertical="center"/>
    </xf>
    <xf numFmtId="166" fontId="9" fillId="0" borderId="0" xfId="0" applyNumberFormat="1" applyFont="1" applyFill="1" applyBorder="1" applyAlignment="1" applyProtection="1">
      <alignment vertical="center"/>
      <protection locked="0"/>
    </xf>
    <xf numFmtId="166" fontId="12" fillId="0" borderId="0" xfId="0" applyNumberFormat="1" applyFont="1" applyFill="1" applyAlignment="1" applyProtection="1">
      <alignment vertical="center"/>
    </xf>
    <xf numFmtId="164" fontId="16" fillId="0" borderId="0" xfId="0" applyNumberFormat="1" applyFont="1" applyFill="1" applyAlignment="1">
      <alignment vertical="center"/>
    </xf>
    <xf numFmtId="3" fontId="12" fillId="0" borderId="0" xfId="0" applyNumberFormat="1" applyFont="1" applyFill="1" applyAlignment="1" applyProtection="1">
      <alignment horizontal="right" vertical="center" wrapText="1"/>
      <protection locked="0"/>
    </xf>
    <xf numFmtId="9" fontId="10" fillId="0" borderId="0" xfId="0" applyNumberFormat="1" applyFont="1"/>
    <xf numFmtId="3" fontId="11" fillId="0" borderId="0" xfId="0" applyNumberFormat="1" applyFont="1" applyFill="1" applyAlignment="1">
      <alignment horizontal="right" vertical="center"/>
    </xf>
    <xf numFmtId="3" fontId="12" fillId="0" borderId="0" xfId="0" applyNumberFormat="1" applyFont="1" applyFill="1" applyAlignment="1">
      <alignment horizontal="right"/>
    </xf>
    <xf numFmtId="3" fontId="88" fillId="0" borderId="0" xfId="0" applyNumberFormat="1" applyFont="1"/>
    <xf numFmtId="0" fontId="113" fillId="0" borderId="0" xfId="0" applyFont="1" applyFill="1"/>
    <xf numFmtId="0" fontId="37" fillId="0" borderId="0" xfId="0" applyFont="1" applyFill="1"/>
    <xf numFmtId="0" fontId="16" fillId="3" borderId="0" xfId="0" applyFont="1" applyFill="1"/>
    <xf numFmtId="3" fontId="8" fillId="3" borderId="0" xfId="2" applyNumberFormat="1" applyFont="1" applyFill="1" applyBorder="1" applyAlignment="1" applyProtection="1">
      <alignment vertical="center"/>
      <protection locked="0"/>
    </xf>
    <xf numFmtId="3" fontId="8" fillId="3" borderId="0" xfId="0" applyNumberFormat="1" applyFont="1" applyFill="1" applyBorder="1" applyAlignment="1" applyProtection="1">
      <alignment horizontal="right" vertical="center"/>
    </xf>
    <xf numFmtId="3" fontId="8" fillId="3" borderId="0" xfId="0" applyNumberFormat="1" applyFont="1" applyFill="1" applyAlignment="1" applyProtection="1">
      <alignment vertical="center"/>
      <protection locked="0"/>
    </xf>
    <xf numFmtId="0" fontId="16" fillId="3" borderId="0" xfId="0" applyFont="1" applyFill="1" applyBorder="1" applyAlignment="1" applyProtection="1">
      <alignment horizontal="left" vertical="center"/>
      <protection locked="0"/>
    </xf>
    <xf numFmtId="3" fontId="16" fillId="3" borderId="0" xfId="0" applyNumberFormat="1" applyFont="1" applyFill="1" applyAlignment="1" applyProtection="1">
      <alignment horizontal="right" vertical="center" wrapText="1"/>
      <protection locked="0"/>
    </xf>
    <xf numFmtId="0" fontId="12" fillId="0" borderId="0" xfId="0" applyFont="1" applyBorder="1" applyAlignment="1">
      <alignment horizontal="center" vertical="center" wrapText="1"/>
    </xf>
    <xf numFmtId="0" fontId="21" fillId="0" borderId="0" xfId="0" applyFont="1" applyFill="1" applyBorder="1"/>
    <xf numFmtId="0" fontId="96" fillId="0" borderId="0" xfId="0" applyFont="1" applyFill="1" applyBorder="1" applyAlignment="1">
      <alignment horizontal="left"/>
    </xf>
    <xf numFmtId="49" fontId="94" fillId="0" borderId="0" xfId="0" applyNumberFormat="1" applyFont="1" applyFill="1" applyBorder="1" applyAlignment="1"/>
    <xf numFmtId="3" fontId="18" fillId="0" borderId="0" xfId="0" applyNumberFormat="1" applyFont="1" applyFill="1" applyBorder="1" applyAlignment="1">
      <alignment vertical="center" wrapText="1"/>
    </xf>
    <xf numFmtId="3" fontId="18" fillId="0" borderId="0" xfId="0" applyNumberFormat="1" applyFont="1" applyFill="1" applyBorder="1" applyAlignment="1">
      <alignment wrapText="1"/>
    </xf>
    <xf numFmtId="0" fontId="11" fillId="0" borderId="0" xfId="0" applyFont="1" applyFill="1" applyBorder="1" applyAlignment="1">
      <alignment horizontal="center" vertical="center" wrapText="1"/>
    </xf>
    <xf numFmtId="0" fontId="113" fillId="0" borderId="0" xfId="0" applyFont="1" applyFill="1" applyAlignment="1">
      <alignment vertical="center"/>
    </xf>
    <xf numFmtId="164" fontId="16" fillId="0" borderId="0" xfId="0" applyNumberFormat="1" applyFont="1" applyFill="1" applyBorder="1" applyAlignment="1">
      <alignment vertical="center"/>
    </xf>
    <xf numFmtId="166" fontId="17" fillId="0" borderId="0" xfId="0" applyNumberFormat="1" applyFont="1" applyFill="1" applyBorder="1" applyAlignment="1" applyProtection="1">
      <alignment vertical="center"/>
      <protection locked="0"/>
    </xf>
    <xf numFmtId="0" fontId="10" fillId="0" borderId="0" xfId="13" applyFont="1" applyFill="1" applyBorder="1" applyAlignment="1">
      <alignment vertical="center"/>
    </xf>
    <xf numFmtId="0" fontId="129" fillId="0" borderId="0" xfId="0" applyFont="1" applyAlignment="1">
      <alignment vertical="center"/>
    </xf>
    <xf numFmtId="0" fontId="104" fillId="0" borderId="0" xfId="0" applyFont="1" applyBorder="1" applyAlignment="1">
      <alignment vertical="center"/>
    </xf>
    <xf numFmtId="3" fontId="104" fillId="0" borderId="0" xfId="0" applyNumberFormat="1" applyFont="1" applyFill="1" applyBorder="1" applyAlignment="1" applyProtection="1">
      <alignment vertical="center" wrapText="1"/>
      <protection locked="0"/>
    </xf>
    <xf numFmtId="3" fontId="105" fillId="0" borderId="0" xfId="0" applyNumberFormat="1" applyFont="1" applyFill="1" applyBorder="1" applyAlignment="1">
      <alignment vertical="center"/>
    </xf>
    <xf numFmtId="3" fontId="104" fillId="0" borderId="0" xfId="0" applyNumberFormat="1" applyFont="1" applyAlignment="1" applyProtection="1">
      <alignment vertical="center"/>
      <protection locked="0"/>
    </xf>
    <xf numFmtId="0" fontId="108" fillId="0" borderId="0" xfId="0" applyFont="1"/>
    <xf numFmtId="0" fontId="114" fillId="0" borderId="0" xfId="0" applyFont="1" applyFill="1" applyBorder="1" applyAlignment="1">
      <alignment vertical="center"/>
    </xf>
    <xf numFmtId="3" fontId="114" fillId="0" borderId="0" xfId="0" applyNumberFormat="1" applyFont="1" applyFill="1" applyBorder="1" applyAlignment="1" applyProtection="1">
      <alignment vertical="center"/>
      <protection locked="0"/>
    </xf>
    <xf numFmtId="3" fontId="115" fillId="0" borderId="0" xfId="0" applyNumberFormat="1" applyFont="1" applyFill="1" applyBorder="1" applyAlignment="1" applyProtection="1">
      <alignment vertical="center"/>
    </xf>
    <xf numFmtId="3" fontId="114" fillId="0" borderId="0" xfId="0" applyNumberFormat="1" applyFont="1" applyFill="1" applyAlignment="1" applyProtection="1">
      <alignment vertical="center"/>
      <protection locked="0"/>
    </xf>
    <xf numFmtId="0" fontId="99" fillId="0" borderId="0" xfId="0" applyFont="1" applyFill="1" applyBorder="1" applyAlignment="1">
      <alignment horizontal="left" vertical="center"/>
    </xf>
    <xf numFmtId="165" fontId="10" fillId="0" borderId="0" xfId="0" applyNumberFormat="1" applyFont="1" applyFill="1" applyBorder="1" applyProtection="1"/>
    <xf numFmtId="3" fontId="10" fillId="0" borderId="0" xfId="0" applyNumberFormat="1" applyFont="1" applyFill="1" applyAlignment="1" applyProtection="1">
      <alignment horizontal="right" vertical="center"/>
      <protection locked="0"/>
    </xf>
    <xf numFmtId="3" fontId="16" fillId="0" borderId="0" xfId="0" applyNumberFormat="1" applyFont="1" applyFill="1" applyAlignment="1" applyProtection="1">
      <alignment horizontal="right" vertical="center"/>
      <protection locked="0"/>
    </xf>
    <xf numFmtId="3" fontId="10" fillId="0" borderId="0" xfId="17" applyNumberFormat="1" applyFont="1" applyFill="1" applyAlignment="1" applyProtection="1">
      <alignment horizontal="right" vertical="center"/>
      <protection locked="0"/>
    </xf>
    <xf numFmtId="3" fontId="18" fillId="0" borderId="0" xfId="0" applyNumberFormat="1" applyFont="1" applyFill="1" applyBorder="1" applyAlignment="1" applyProtection="1">
      <alignment horizontal="right" vertical="center"/>
      <protection locked="0"/>
    </xf>
    <xf numFmtId="0" fontId="131" fillId="0" borderId="0" xfId="0" applyFont="1" applyFill="1" applyBorder="1" applyAlignment="1">
      <alignment horizontal="center" vertical="center"/>
    </xf>
    <xf numFmtId="0" fontId="130" fillId="0" borderId="0" xfId="0" applyFont="1" applyAlignment="1">
      <alignment horizontal="center" vertical="center"/>
    </xf>
    <xf numFmtId="0" fontId="0" fillId="0" borderId="0" xfId="0" applyAlignment="1">
      <alignment vertical="center"/>
    </xf>
    <xf numFmtId="0" fontId="10" fillId="0" borderId="0" xfId="0" applyFont="1" applyFill="1" applyBorder="1" applyAlignment="1" applyProtection="1">
      <alignment vertical="center" wrapText="1"/>
    </xf>
    <xf numFmtId="3" fontId="10" fillId="0" borderId="0" xfId="0" applyNumberFormat="1" applyFont="1" applyFill="1" applyBorder="1" applyAlignment="1" applyProtection="1">
      <alignment vertical="center"/>
    </xf>
    <xf numFmtId="165" fontId="12" fillId="0" borderId="0" xfId="0" applyNumberFormat="1" applyFont="1" applyFill="1" applyBorder="1" applyAlignment="1" applyProtection="1">
      <alignment vertical="center"/>
    </xf>
    <xf numFmtId="165" fontId="11" fillId="0" borderId="0" xfId="0" applyNumberFormat="1" applyFont="1" applyFill="1" applyBorder="1" applyAlignment="1" applyProtection="1">
      <alignment vertical="center"/>
    </xf>
    <xf numFmtId="3" fontId="132" fillId="0" borderId="0" xfId="0" applyNumberFormat="1" applyFont="1" applyAlignment="1">
      <alignment vertical="center"/>
    </xf>
    <xf numFmtId="165" fontId="11" fillId="0" borderId="0" xfId="2" applyNumberFormat="1" applyFont="1" applyFill="1" applyBorder="1" applyAlignment="1" applyProtection="1">
      <alignment vertical="center" wrapText="1"/>
      <protection locked="0"/>
    </xf>
    <xf numFmtId="165" fontId="12" fillId="0" borderId="0" xfId="2" applyNumberFormat="1" applyFont="1" applyFill="1" applyBorder="1" applyAlignment="1" applyProtection="1">
      <alignment vertical="center" wrapText="1"/>
      <protection locked="0"/>
    </xf>
    <xf numFmtId="2" fontId="16" fillId="0" borderId="0" xfId="2" applyNumberFormat="1" applyFont="1" applyFill="1" applyBorder="1" applyAlignment="1">
      <alignment vertical="center"/>
    </xf>
    <xf numFmtId="2" fontId="7" fillId="0" borderId="0" xfId="0" applyNumberFormat="1" applyFont="1" applyFill="1" applyAlignment="1">
      <alignment vertical="center"/>
    </xf>
    <xf numFmtId="2" fontId="10" fillId="0" borderId="0" xfId="2" applyNumberFormat="1" applyFont="1" applyFill="1" applyBorder="1" applyAlignment="1">
      <alignment vertical="center"/>
    </xf>
    <xf numFmtId="165" fontId="10" fillId="0" borderId="0" xfId="7" applyNumberFormat="1" applyFont="1" applyFill="1" applyBorder="1" applyAlignment="1">
      <alignment horizontal="right" vertical="center" wrapText="1"/>
    </xf>
    <xf numFmtId="165" fontId="16" fillId="0" borderId="0" xfId="0" applyNumberFormat="1" applyFont="1" applyFill="1" applyAlignment="1">
      <alignment horizontal="right" vertical="center"/>
    </xf>
    <xf numFmtId="1" fontId="10" fillId="0" borderId="0" xfId="3" applyNumberFormat="1" applyFont="1" applyFill="1" applyBorder="1" applyAlignment="1">
      <alignment horizontal="right" vertical="center"/>
    </xf>
    <xf numFmtId="1" fontId="16" fillId="0" borderId="0" xfId="3" applyNumberFormat="1" applyFont="1" applyFill="1" applyBorder="1" applyAlignment="1">
      <alignment horizontal="right" vertical="center"/>
    </xf>
    <xf numFmtId="0" fontId="174" fillId="0" borderId="0" xfId="0" applyFont="1"/>
    <xf numFmtId="3" fontId="118" fillId="0" borderId="0" xfId="0" applyNumberFormat="1" applyFont="1" applyFill="1" applyBorder="1" applyAlignment="1" applyProtection="1">
      <alignment horizontal="left" vertical="center"/>
    </xf>
    <xf numFmtId="3" fontId="0" fillId="0" borderId="0" xfId="0" applyNumberFormat="1"/>
    <xf numFmtId="0" fontId="175" fillId="0" borderId="0" xfId="0" applyFont="1" applyAlignment="1">
      <alignment vertical="center"/>
    </xf>
    <xf numFmtId="3" fontId="10" fillId="0" borderId="0" xfId="0" applyNumberFormat="1" applyFont="1" applyFill="1" applyBorder="1" applyAlignment="1" applyProtection="1">
      <alignment horizontal="right" vertical="center"/>
      <protection locked="0"/>
    </xf>
    <xf numFmtId="0" fontId="59" fillId="0" borderId="0" xfId="0" applyFont="1" applyAlignment="1">
      <alignment vertical="center" wrapText="1"/>
    </xf>
    <xf numFmtId="0" fontId="96" fillId="0" borderId="0" xfId="0" applyFont="1" applyAlignment="1">
      <alignment vertical="center"/>
    </xf>
    <xf numFmtId="3" fontId="10" fillId="0" borderId="0" xfId="2" applyNumberFormat="1" applyFont="1" applyFill="1" applyBorder="1" applyAlignment="1">
      <alignment horizontal="right" vertical="center"/>
    </xf>
    <xf numFmtId="3" fontId="16" fillId="0" borderId="0" xfId="2" applyNumberFormat="1" applyFont="1" applyFill="1" applyBorder="1" applyAlignment="1">
      <alignment horizontal="right" vertical="center"/>
    </xf>
    <xf numFmtId="0" fontId="114" fillId="0" borderId="0" xfId="0" applyFont="1" applyBorder="1" applyAlignment="1">
      <alignment vertical="center"/>
    </xf>
    <xf numFmtId="3" fontId="176" fillId="0" borderId="0" xfId="0" applyNumberFormat="1" applyFont="1" applyAlignment="1">
      <alignment vertical="center"/>
    </xf>
    <xf numFmtId="3" fontId="114" fillId="0" borderId="0" xfId="0" applyNumberFormat="1" applyFont="1" applyFill="1" applyBorder="1" applyProtection="1"/>
    <xf numFmtId="3" fontId="114" fillId="0" borderId="0" xfId="2" applyNumberFormat="1" applyFont="1" applyFill="1" applyBorder="1" applyAlignment="1" applyProtection="1">
      <alignment vertical="center"/>
      <protection locked="0"/>
    </xf>
    <xf numFmtId="3" fontId="114" fillId="0" borderId="0" xfId="0" applyNumberFormat="1" applyFont="1" applyFill="1" applyBorder="1" applyAlignment="1" applyProtection="1">
      <alignment horizontal="right" vertical="center"/>
    </xf>
    <xf numFmtId="165" fontId="12" fillId="0" borderId="0" xfId="14" applyNumberFormat="1" applyFont="1" applyBorder="1" applyAlignment="1">
      <alignment horizontal="right" vertical="center"/>
    </xf>
    <xf numFmtId="165" fontId="11" fillId="0" borderId="0" xfId="0" applyNumberFormat="1" applyFont="1" applyFill="1" applyBorder="1" applyAlignment="1">
      <alignment vertical="center"/>
    </xf>
    <xf numFmtId="165" fontId="11" fillId="0" borderId="0" xfId="14" applyNumberFormat="1" applyFont="1" applyBorder="1" applyAlignment="1">
      <alignment horizontal="right" vertical="center"/>
    </xf>
    <xf numFmtId="3" fontId="52" fillId="0" borderId="0" xfId="6" applyNumberFormat="1" applyFont="1" applyAlignment="1">
      <alignment vertical="center"/>
    </xf>
    <xf numFmtId="165" fontId="12" fillId="0" borderId="0" xfId="0" applyNumberFormat="1" applyFont="1" applyFill="1" applyBorder="1" applyAlignment="1" applyProtection="1">
      <alignment vertical="center" wrapText="1"/>
      <protection locked="0"/>
    </xf>
    <xf numFmtId="165" fontId="29" fillId="0" borderId="0" xfId="0" applyNumberFormat="1" applyFont="1" applyFill="1" applyBorder="1" applyAlignment="1" applyProtection="1">
      <alignment vertical="center"/>
    </xf>
    <xf numFmtId="165" fontId="12" fillId="0" borderId="0" xfId="0" applyNumberFormat="1" applyFont="1" applyFill="1" applyAlignment="1" applyProtection="1">
      <alignment vertical="center"/>
      <protection locked="0"/>
    </xf>
    <xf numFmtId="165" fontId="12" fillId="0" borderId="0" xfId="0" applyNumberFormat="1" applyFont="1" applyFill="1" applyBorder="1" applyAlignment="1">
      <alignment vertical="center" wrapText="1"/>
    </xf>
    <xf numFmtId="165" fontId="12" fillId="0" borderId="0" xfId="0" applyNumberFormat="1" applyFont="1" applyAlignment="1" applyProtection="1">
      <alignment vertical="center"/>
      <protection locked="0"/>
    </xf>
    <xf numFmtId="165" fontId="12" fillId="0" borderId="0" xfId="0" applyNumberFormat="1" applyFont="1" applyFill="1" applyBorder="1" applyAlignment="1" applyProtection="1">
      <alignment horizontal="right" vertical="center"/>
      <protection locked="0"/>
    </xf>
    <xf numFmtId="165" fontId="29" fillId="0" borderId="0" xfId="0" applyNumberFormat="1" applyFont="1" applyFill="1" applyBorder="1" applyAlignment="1" applyProtection="1">
      <alignment horizontal="right" vertical="center"/>
      <protection locked="0"/>
    </xf>
    <xf numFmtId="165" fontId="9" fillId="0" borderId="0" xfId="0" applyNumberFormat="1" applyFont="1" applyFill="1" applyAlignment="1">
      <alignment horizontal="right" vertical="center"/>
    </xf>
    <xf numFmtId="165" fontId="17" fillId="0" borderId="0" xfId="0" applyNumberFormat="1" applyFont="1" applyFill="1" applyBorder="1" applyAlignment="1">
      <alignment horizontal="right" vertical="center"/>
    </xf>
    <xf numFmtId="0" fontId="7" fillId="0" borderId="0" xfId="0" applyFont="1" applyFill="1" applyAlignment="1">
      <alignment horizontal="left" vertical="center"/>
    </xf>
    <xf numFmtId="0" fontId="7" fillId="0" borderId="0" xfId="0" applyFont="1" applyFill="1" applyAlignment="1">
      <alignment horizontal="left" vertical="center" wrapText="1"/>
    </xf>
    <xf numFmtId="3" fontId="107" fillId="0" borderId="0" xfId="0" applyNumberFormat="1" applyFont="1" applyAlignment="1">
      <alignment horizontal="right"/>
    </xf>
    <xf numFmtId="0" fontId="0" fillId="0" borderId="0" xfId="0" applyFont="1" applyAlignment="1">
      <alignment vertical="center"/>
    </xf>
    <xf numFmtId="0" fontId="0" fillId="0" borderId="0" xfId="0" applyFont="1" applyBorder="1" applyAlignment="1">
      <alignment vertical="center"/>
    </xf>
    <xf numFmtId="3" fontId="7" fillId="0" borderId="0" xfId="8" applyNumberFormat="1" applyFont="1" applyFill="1" applyBorder="1" applyAlignment="1" applyProtection="1">
      <alignment horizontal="right" wrapText="1"/>
      <protection locked="0"/>
    </xf>
    <xf numFmtId="3" fontId="10" fillId="0" borderId="0" xfId="8" applyNumberFormat="1" applyFont="1" applyFill="1" applyBorder="1" applyAlignment="1" applyProtection="1">
      <alignment horizontal="right"/>
      <protection locked="0"/>
    </xf>
    <xf numFmtId="3" fontId="7" fillId="0" borderId="0" xfId="8" applyNumberFormat="1" applyFont="1" applyFill="1" applyBorder="1" applyAlignment="1" applyProtection="1">
      <alignment horizontal="right"/>
      <protection locked="0"/>
    </xf>
    <xf numFmtId="3" fontId="10" fillId="0" borderId="0" xfId="8" applyNumberFormat="1" applyFont="1" applyFill="1" applyBorder="1" applyAlignment="1" applyProtection="1">
      <alignment horizontal="right" wrapText="1"/>
      <protection locked="0"/>
    </xf>
    <xf numFmtId="3" fontId="7" fillId="0" borderId="0" xfId="8" applyNumberFormat="1" applyFont="1" applyFill="1" applyBorder="1" applyAlignment="1" applyProtection="1">
      <alignment horizontal="right" vertical="center" wrapText="1"/>
      <protection locked="0"/>
    </xf>
    <xf numFmtId="0" fontId="125" fillId="74" borderId="0" xfId="0" applyFont="1" applyFill="1" applyAlignment="1">
      <alignment horizontal="center" vertical="center"/>
    </xf>
    <xf numFmtId="0" fontId="19" fillId="75" borderId="25" xfId="0" applyFont="1" applyFill="1" applyBorder="1" applyAlignment="1">
      <alignment horizontal="center" vertical="top"/>
    </xf>
    <xf numFmtId="0" fontId="20" fillId="75" borderId="26" xfId="0" applyFont="1" applyFill="1" applyBorder="1" applyAlignment="1">
      <alignment horizontal="center" vertical="top"/>
    </xf>
    <xf numFmtId="0" fontId="20" fillId="75" borderId="26" xfId="0" applyFont="1" applyFill="1" applyBorder="1" applyAlignment="1">
      <alignment horizontal="center" vertical="center"/>
    </xf>
    <xf numFmtId="0" fontId="20" fillId="75" borderId="27" xfId="0" applyFont="1" applyFill="1" applyBorder="1" applyAlignment="1">
      <alignment horizontal="center" vertical="center"/>
    </xf>
    <xf numFmtId="0" fontId="125" fillId="74" borderId="0" xfId="0" applyFont="1" applyFill="1" applyAlignment="1">
      <alignment vertical="center"/>
    </xf>
    <xf numFmtId="0" fontId="125" fillId="74" borderId="0" xfId="0" applyFont="1" applyFill="1" applyAlignment="1">
      <alignment horizontal="center" vertical="center"/>
    </xf>
    <xf numFmtId="0" fontId="16" fillId="75" borderId="0" xfId="0" applyFont="1" applyFill="1" applyBorder="1" applyAlignment="1">
      <alignment vertical="center"/>
    </xf>
    <xf numFmtId="0" fontId="125" fillId="74" borderId="0" xfId="0" applyFont="1" applyFill="1" applyAlignment="1">
      <alignment horizontal="center"/>
    </xf>
    <xf numFmtId="0" fontId="125" fillId="74" borderId="0" xfId="0" applyFont="1" applyFill="1" applyAlignment="1">
      <alignment horizontal="center" vertical="center"/>
    </xf>
    <xf numFmtId="165" fontId="16" fillId="0" borderId="0" xfId="14" applyNumberFormat="1" applyFont="1" applyFill="1" applyAlignment="1">
      <alignment vertical="center"/>
    </xf>
    <xf numFmtId="165" fontId="10" fillId="0" borderId="0" xfId="14" applyNumberFormat="1" applyFont="1" applyFill="1" applyAlignment="1">
      <alignment vertical="center"/>
    </xf>
    <xf numFmtId="0" fontId="18" fillId="0" borderId="0" xfId="0" applyFont="1" applyFill="1" applyAlignment="1">
      <alignment vertical="center"/>
    </xf>
    <xf numFmtId="3" fontId="10" fillId="0" borderId="0" xfId="2" applyNumberFormat="1" applyFont="1" applyFill="1" applyBorder="1" applyAlignment="1">
      <alignment horizontal="right" vertical="center"/>
    </xf>
    <xf numFmtId="3" fontId="16" fillId="0" borderId="0" xfId="2" applyNumberFormat="1" applyFont="1" applyFill="1" applyBorder="1" applyAlignment="1">
      <alignment horizontal="right" vertical="center"/>
    </xf>
    <xf numFmtId="3" fontId="8" fillId="0" borderId="0" xfId="0" applyNumberFormat="1" applyFont="1" applyFill="1" applyBorder="1" applyAlignment="1" applyProtection="1">
      <alignment horizontal="right" vertical="center"/>
      <protection locked="0"/>
    </xf>
    <xf numFmtId="3" fontId="32" fillId="0" borderId="0" xfId="0" applyNumberFormat="1" applyFont="1" applyFill="1" applyAlignment="1">
      <alignment horizontal="right" vertical="center"/>
    </xf>
    <xf numFmtId="3" fontId="24" fillId="0" borderId="0" xfId="0" applyNumberFormat="1" applyFont="1" applyFill="1" applyAlignment="1">
      <alignment horizontal="right" vertical="center"/>
    </xf>
    <xf numFmtId="3" fontId="7" fillId="0" borderId="0" xfId="0" applyNumberFormat="1" applyFont="1" applyFill="1" applyBorder="1" applyAlignment="1" applyProtection="1">
      <alignment horizontal="right" vertical="center"/>
      <protection locked="0"/>
    </xf>
    <xf numFmtId="3" fontId="16" fillId="0" borderId="0" xfId="0" applyNumberFormat="1" applyFont="1" applyFill="1" applyAlignment="1">
      <alignment vertical="center"/>
    </xf>
    <xf numFmtId="3" fontId="16" fillId="0" borderId="0" xfId="2" applyNumberFormat="1" applyFont="1" applyFill="1" applyBorder="1" applyAlignment="1">
      <alignment vertical="center"/>
    </xf>
    <xf numFmtId="0" fontId="10" fillId="0" borderId="0" xfId="0" applyFont="1" applyBorder="1" applyAlignment="1">
      <alignment horizontal="center" vertical="center" wrapText="1"/>
    </xf>
    <xf numFmtId="0" fontId="7" fillId="0" borderId="0" xfId="0" applyFont="1" applyAlignment="1">
      <alignment horizontal="left" vertical="center" wrapText="1"/>
    </xf>
    <xf numFmtId="0" fontId="16" fillId="0" borderId="0" xfId="0" applyFont="1" applyFill="1" applyAlignment="1">
      <alignment horizontal="center" vertical="center"/>
    </xf>
    <xf numFmtId="0" fontId="7" fillId="0" borderId="28" xfId="0" applyFont="1" applyBorder="1" applyAlignment="1">
      <alignment vertical="center"/>
    </xf>
    <xf numFmtId="0" fontId="12" fillId="0" borderId="28" xfId="0" applyFont="1" applyBorder="1" applyAlignment="1">
      <alignment horizontal="center" vertical="center" wrapText="1"/>
    </xf>
    <xf numFmtId="0" fontId="11" fillId="0" borderId="28" xfId="0" applyFont="1" applyFill="1" applyBorder="1" applyAlignment="1">
      <alignment horizontal="center" vertical="center" wrapText="1"/>
    </xf>
    <xf numFmtId="164" fontId="125" fillId="74" borderId="0" xfId="0" applyNumberFormat="1" applyFont="1" applyFill="1" applyAlignment="1">
      <alignment horizontal="center" vertical="center"/>
    </xf>
    <xf numFmtId="0" fontId="16" fillId="75" borderId="0" xfId="0" applyFont="1" applyFill="1" applyAlignment="1">
      <alignment vertical="center"/>
    </xf>
    <xf numFmtId="164" fontId="16" fillId="75" borderId="0" xfId="0" applyNumberFormat="1" applyFont="1" applyFill="1" applyBorder="1" applyAlignment="1">
      <alignment vertical="center"/>
    </xf>
    <xf numFmtId="164" fontId="16" fillId="75" borderId="0" xfId="0" applyNumberFormat="1" applyFont="1" applyFill="1" applyAlignment="1">
      <alignment horizontal="right" vertical="center"/>
    </xf>
    <xf numFmtId="0" fontId="126" fillId="74" borderId="0" xfId="0" applyFont="1" applyFill="1" applyAlignment="1">
      <alignment horizontal="center" vertical="center"/>
    </xf>
    <xf numFmtId="0" fontId="16" fillId="75" borderId="0" xfId="0" applyFont="1" applyFill="1" applyBorder="1" applyAlignment="1">
      <alignment horizontal="left" vertical="center"/>
    </xf>
    <xf numFmtId="3" fontId="8" fillId="75" borderId="0" xfId="0" applyNumberFormat="1" applyFont="1" applyFill="1" applyBorder="1" applyAlignment="1" applyProtection="1">
      <alignment vertical="center"/>
      <protection locked="0"/>
    </xf>
    <xf numFmtId="3" fontId="8" fillId="75" borderId="0" xfId="0" applyNumberFormat="1" applyFont="1" applyFill="1" applyBorder="1" applyAlignment="1" applyProtection="1">
      <alignment vertical="center"/>
    </xf>
    <xf numFmtId="3" fontId="16" fillId="75" borderId="0" xfId="0" applyNumberFormat="1" applyFont="1" applyFill="1" applyAlignment="1" applyProtection="1">
      <alignment vertical="center"/>
      <protection locked="0"/>
    </xf>
    <xf numFmtId="165" fontId="16" fillId="75" borderId="0" xfId="14" applyNumberFormat="1" applyFont="1" applyFill="1" applyBorder="1" applyAlignment="1">
      <alignment horizontal="right" vertical="center"/>
    </xf>
    <xf numFmtId="3" fontId="10" fillId="75" borderId="0" xfId="14" applyNumberFormat="1" applyFont="1" applyFill="1" applyBorder="1" applyAlignment="1">
      <alignment horizontal="right" vertical="center"/>
    </xf>
    <xf numFmtId="3" fontId="16" fillId="75" borderId="0" xfId="14" applyNumberFormat="1" applyFont="1" applyFill="1" applyBorder="1" applyAlignment="1">
      <alignment horizontal="right" vertical="center"/>
    </xf>
    <xf numFmtId="0" fontId="16" fillId="75" borderId="0" xfId="0" applyFont="1" applyFill="1"/>
    <xf numFmtId="3" fontId="16" fillId="75" borderId="0" xfId="0" applyNumberFormat="1" applyFont="1" applyFill="1"/>
    <xf numFmtId="49" fontId="16" fillId="75" borderId="0" xfId="0" applyNumberFormat="1" applyFont="1" applyFill="1"/>
    <xf numFmtId="0" fontId="16" fillId="75" borderId="0" xfId="0" applyFont="1" applyFill="1" applyBorder="1"/>
    <xf numFmtId="165" fontId="16" fillId="75" borderId="0" xfId="0" quotePrefix="1" applyNumberFormat="1" applyFont="1" applyFill="1" applyAlignment="1">
      <alignment horizontal="right"/>
    </xf>
    <xf numFmtId="3" fontId="27" fillId="75" borderId="0" xfId="0" applyNumberFormat="1" applyFont="1" applyFill="1" applyBorder="1"/>
    <xf numFmtId="3" fontId="16" fillId="75" borderId="0" xfId="0" applyNumberFormat="1" applyFont="1" applyFill="1" applyBorder="1"/>
    <xf numFmtId="0" fontId="126" fillId="74" borderId="0" xfId="0" applyFont="1" applyFill="1" applyAlignment="1">
      <alignment horizontal="center"/>
    </xf>
    <xf numFmtId="0" fontId="16" fillId="75" borderId="0" xfId="0" applyFont="1" applyFill="1" applyAlignment="1"/>
    <xf numFmtId="165" fontId="8" fillId="75" borderId="0" xfId="0" applyNumberFormat="1" applyFont="1" applyFill="1" applyBorder="1" applyAlignment="1" applyProtection="1">
      <alignment horizontal="right" vertical="center"/>
    </xf>
    <xf numFmtId="165" fontId="16" fillId="75" borderId="0" xfId="0" applyNumberFormat="1" applyFont="1" applyFill="1" applyAlignment="1" applyProtection="1">
      <alignment vertical="center"/>
      <protection locked="0"/>
    </xf>
    <xf numFmtId="3" fontId="16" fillId="75" borderId="0" xfId="0" applyNumberFormat="1" applyFont="1" applyFill="1" applyAlignment="1">
      <alignment vertical="center"/>
    </xf>
    <xf numFmtId="0" fontId="127" fillId="74" borderId="0" xfId="0" applyFont="1" applyFill="1" applyAlignment="1">
      <alignment horizontal="center" vertical="center"/>
    </xf>
    <xf numFmtId="3" fontId="8" fillId="75" borderId="0" xfId="2" applyNumberFormat="1" applyFont="1" applyFill="1" applyBorder="1" applyAlignment="1" applyProtection="1">
      <alignment vertical="center"/>
      <protection locked="0"/>
    </xf>
    <xf numFmtId="3" fontId="8" fillId="75" borderId="0" xfId="0" applyNumberFormat="1" applyFont="1" applyFill="1" applyBorder="1" applyAlignment="1" applyProtection="1">
      <alignment horizontal="right" vertical="center"/>
    </xf>
    <xf numFmtId="3" fontId="8" fillId="75" borderId="0" xfId="0" applyNumberFormat="1" applyFont="1" applyFill="1" applyAlignment="1" applyProtection="1">
      <alignment vertical="center"/>
      <protection locked="0"/>
    </xf>
    <xf numFmtId="0" fontId="16" fillId="75" borderId="0" xfId="0" applyFont="1" applyFill="1" applyBorder="1" applyAlignment="1" applyProtection="1">
      <alignment horizontal="left" vertical="center"/>
      <protection locked="0"/>
    </xf>
    <xf numFmtId="3" fontId="16" fillId="75" borderId="0" xfId="0" applyNumberFormat="1" applyFont="1" applyFill="1" applyAlignment="1" applyProtection="1">
      <alignment horizontal="right" vertical="center" wrapText="1"/>
      <protection locked="0"/>
    </xf>
    <xf numFmtId="0" fontId="125" fillId="74" borderId="0" xfId="0" applyFont="1" applyFill="1" applyAlignment="1" applyProtection="1">
      <alignment horizontal="center" vertical="center"/>
      <protection locked="0"/>
    </xf>
    <xf numFmtId="0" fontId="126" fillId="74" borderId="0" xfId="0" applyFont="1" applyFill="1" applyAlignment="1" applyProtection="1">
      <alignment horizontal="center" vertical="center"/>
      <protection locked="0"/>
    </xf>
    <xf numFmtId="3" fontId="16" fillId="75" borderId="0" xfId="0" applyNumberFormat="1" applyFont="1" applyFill="1" applyBorder="1" applyAlignment="1">
      <alignment horizontal="right" vertical="center" wrapText="1"/>
    </xf>
    <xf numFmtId="0" fontId="23" fillId="75" borderId="0" xfId="0" applyFont="1" applyFill="1" applyAlignment="1">
      <alignment horizontal="left"/>
    </xf>
    <xf numFmtId="3" fontId="16" fillId="75" borderId="0" xfId="0" applyNumberFormat="1" applyFont="1" applyFill="1" applyAlignment="1">
      <alignment horizontal="right"/>
    </xf>
    <xf numFmtId="0" fontId="16" fillId="75" borderId="0" xfId="0" applyFont="1" applyFill="1" applyAlignment="1">
      <alignment horizontal="left" vertical="center"/>
    </xf>
    <xf numFmtId="3" fontId="16" fillId="75" borderId="0" xfId="0" applyNumberFormat="1" applyFont="1" applyFill="1" applyAlignment="1">
      <alignment horizontal="right" vertical="center"/>
    </xf>
    <xf numFmtId="165" fontId="16" fillId="75" borderId="0" xfId="0" applyNumberFormat="1" applyFont="1" applyFill="1" applyBorder="1" applyAlignment="1">
      <alignment horizontal="right"/>
    </xf>
    <xf numFmtId="165" fontId="16" fillId="75" borderId="0" xfId="0" quotePrefix="1" applyNumberFormat="1" applyFont="1" applyFill="1" applyBorder="1" applyAlignment="1">
      <alignment horizontal="right"/>
    </xf>
    <xf numFmtId="165" fontId="16" fillId="75" borderId="0" xfId="0" applyNumberFormat="1" applyFont="1" applyFill="1" applyBorder="1" applyAlignment="1">
      <alignment vertical="center"/>
    </xf>
    <xf numFmtId="165" fontId="16" fillId="75" borderId="0" xfId="0" applyNumberFormat="1" applyFont="1" applyFill="1"/>
    <xf numFmtId="0" fontId="8" fillId="76" borderId="0" xfId="0" applyFont="1" applyFill="1" applyBorder="1" applyAlignment="1">
      <alignment horizontal="left" vertical="center"/>
    </xf>
    <xf numFmtId="3" fontId="16" fillId="75" borderId="0" xfId="15" applyNumberFormat="1" applyFont="1" applyFill="1" applyBorder="1" applyAlignment="1">
      <alignment horizontal="right" vertical="center"/>
    </xf>
    <xf numFmtId="0" fontId="8" fillId="75" borderId="0" xfId="0" applyFont="1" applyFill="1" applyBorder="1" applyAlignment="1">
      <alignment horizontal="left" vertical="center"/>
    </xf>
    <xf numFmtId="165" fontId="16" fillId="75" borderId="0" xfId="3" applyNumberFormat="1" applyFont="1" applyFill="1" applyBorder="1" applyAlignment="1">
      <alignment horizontal="right" vertical="center"/>
    </xf>
    <xf numFmtId="1" fontId="16" fillId="75" borderId="0" xfId="3" applyNumberFormat="1" applyFont="1" applyFill="1" applyBorder="1" applyAlignment="1">
      <alignment horizontal="right" vertical="center"/>
    </xf>
    <xf numFmtId="0" fontId="16" fillId="76" borderId="0" xfId="6" applyFont="1" applyFill="1"/>
    <xf numFmtId="3" fontId="16" fillId="76" borderId="0" xfId="6" applyNumberFormat="1" applyFont="1" applyFill="1"/>
    <xf numFmtId="3" fontId="16" fillId="76" borderId="0" xfId="16" applyNumberFormat="1" applyFont="1" applyFill="1" applyBorder="1" applyAlignment="1" applyProtection="1">
      <alignment vertical="center"/>
    </xf>
    <xf numFmtId="0" fontId="125" fillId="77" borderId="0" xfId="6" applyFont="1" applyFill="1" applyBorder="1" applyAlignment="1">
      <alignment horizontal="center" vertical="center"/>
    </xf>
    <xf numFmtId="0" fontId="126" fillId="77" borderId="0" xfId="6" applyFont="1" applyFill="1" applyBorder="1" applyAlignment="1">
      <alignment horizontal="center" vertical="center"/>
    </xf>
    <xf numFmtId="0" fontId="10" fillId="75" borderId="0" xfId="0" applyFont="1" applyFill="1"/>
    <xf numFmtId="0" fontId="27" fillId="75" borderId="0" xfId="0" applyFont="1" applyFill="1" applyBorder="1" applyAlignment="1">
      <alignment horizontal="left" vertical="center"/>
    </xf>
    <xf numFmtId="3" fontId="27" fillId="75" borderId="0" xfId="0" applyNumberFormat="1" applyFont="1" applyFill="1" applyAlignment="1">
      <alignment horizontal="right" vertical="center" wrapText="1"/>
    </xf>
    <xf numFmtId="3" fontId="16" fillId="75" borderId="0" xfId="0" applyNumberFormat="1" applyFont="1" applyFill="1" applyAlignment="1">
      <alignment horizontal="right" vertical="center" wrapText="1"/>
    </xf>
    <xf numFmtId="11" fontId="27" fillId="75" borderId="0" xfId="0" applyNumberFormat="1" applyFont="1" applyFill="1" applyBorder="1" applyAlignment="1">
      <alignment horizontal="left" vertical="center"/>
    </xf>
    <xf numFmtId="165" fontId="16" fillId="75" borderId="0" xfId="14" applyNumberFormat="1" applyFont="1" applyFill="1" applyAlignment="1">
      <alignment horizontal="right" vertical="center"/>
    </xf>
    <xf numFmtId="11" fontId="16" fillId="75" borderId="0" xfId="0" applyNumberFormat="1" applyFont="1" applyFill="1" applyBorder="1" applyAlignment="1">
      <alignment horizontal="left" vertical="center"/>
    </xf>
    <xf numFmtId="164" fontId="8" fillId="75" borderId="0" xfId="0" applyNumberFormat="1" applyFont="1" applyFill="1" applyBorder="1" applyAlignment="1" applyProtection="1">
      <alignment horizontal="right" wrapText="1"/>
    </xf>
    <xf numFmtId="166" fontId="16" fillId="75" borderId="0" xfId="0" applyNumberFormat="1" applyFont="1" applyFill="1" applyProtection="1">
      <protection locked="0"/>
    </xf>
    <xf numFmtId="3" fontId="16" fillId="75" borderId="0" xfId="0" applyNumberFormat="1" applyFont="1" applyFill="1" applyBorder="1" applyAlignment="1" applyProtection="1">
      <alignment horizontal="right"/>
    </xf>
    <xf numFmtId="3" fontId="16" fillId="75" borderId="0" xfId="0" applyNumberFormat="1" applyFont="1" applyFill="1" applyProtection="1">
      <protection locked="0"/>
    </xf>
    <xf numFmtId="0" fontId="10" fillId="75" borderId="0" xfId="0" applyFont="1" applyFill="1" applyBorder="1" applyAlignment="1">
      <alignment horizontal="right"/>
    </xf>
    <xf numFmtId="0" fontId="10" fillId="75" borderId="0" xfId="0" applyFont="1" applyFill="1" applyBorder="1"/>
    <xf numFmtId="3" fontId="16" fillId="75" borderId="0" xfId="0" applyNumberFormat="1" applyFont="1" applyFill="1" applyBorder="1" applyAlignment="1">
      <alignment horizontal="right"/>
    </xf>
    <xf numFmtId="3" fontId="16" fillId="75" borderId="0" xfId="2" applyNumberFormat="1" applyFont="1" applyFill="1" applyBorder="1" applyAlignment="1" applyProtection="1">
      <alignment wrapText="1"/>
      <protection locked="0"/>
    </xf>
    <xf numFmtId="3" fontId="8" fillId="75" borderId="0" xfId="0" applyNumberFormat="1" applyFont="1" applyFill="1" applyBorder="1" applyAlignment="1" applyProtection="1"/>
    <xf numFmtId="3" fontId="16" fillId="75" borderId="0" xfId="0" applyNumberFormat="1" applyFont="1" applyFill="1" applyAlignment="1" applyProtection="1">
      <protection locked="0"/>
    </xf>
    <xf numFmtId="3" fontId="16" fillId="75" borderId="0" xfId="0" applyNumberFormat="1" applyFont="1" applyFill="1" applyBorder="1" applyAlignment="1" applyProtection="1">
      <alignment vertical="center"/>
      <protection locked="0"/>
    </xf>
    <xf numFmtId="3" fontId="16" fillId="75" borderId="0" xfId="2" applyNumberFormat="1" applyFont="1" applyFill="1" applyBorder="1" applyAlignment="1">
      <alignment horizontal="right" vertical="center"/>
    </xf>
    <xf numFmtId="3" fontId="10" fillId="75" borderId="0" xfId="2" applyNumberFormat="1" applyFont="1" applyFill="1" applyBorder="1" applyAlignment="1">
      <alignment horizontal="right" vertical="center"/>
    </xf>
    <xf numFmtId="165" fontId="16" fillId="75" borderId="0" xfId="2" applyNumberFormat="1" applyFont="1" applyFill="1" applyBorder="1" applyAlignment="1">
      <alignment horizontal="right" vertical="center"/>
    </xf>
    <xf numFmtId="3" fontId="10" fillId="75" borderId="0" xfId="2" applyNumberFormat="1" applyFont="1" applyFill="1" applyBorder="1" applyAlignment="1">
      <alignment horizontal="center" vertical="center" wrapText="1"/>
    </xf>
    <xf numFmtId="0" fontId="8" fillId="75" borderId="0" xfId="0" applyFont="1" applyFill="1" applyAlignment="1">
      <alignment vertical="center"/>
    </xf>
    <xf numFmtId="3" fontId="35" fillId="75" borderId="0" xfId="0" applyNumberFormat="1" applyFont="1" applyFill="1" applyAlignment="1">
      <alignment vertical="center"/>
    </xf>
    <xf numFmtId="3" fontId="35" fillId="75" borderId="0" xfId="0" applyNumberFormat="1" applyFont="1" applyFill="1" applyAlignment="1">
      <alignment horizontal="right" vertical="center"/>
    </xf>
    <xf numFmtId="0" fontId="17" fillId="75" borderId="0" xfId="0" applyFont="1" applyFill="1" applyAlignment="1">
      <alignment vertical="center"/>
    </xf>
    <xf numFmtId="165" fontId="17" fillId="75" borderId="0" xfId="0" applyNumberFormat="1" applyFont="1" applyFill="1" applyAlignment="1">
      <alignment horizontal="right" vertical="center"/>
    </xf>
    <xf numFmtId="0" fontId="35" fillId="75" borderId="0" xfId="0" applyFont="1" applyFill="1" applyAlignment="1">
      <alignment vertical="center"/>
    </xf>
    <xf numFmtId="0" fontId="34" fillId="75" borderId="0" xfId="0" applyFont="1" applyFill="1" applyAlignment="1">
      <alignment horizontal="right" vertical="center"/>
    </xf>
    <xf numFmtId="3" fontId="16" fillId="75" borderId="0" xfId="0" applyNumberFormat="1" applyFont="1" applyFill="1" applyBorder="1" applyAlignment="1" applyProtection="1">
      <alignment vertical="center"/>
    </xf>
    <xf numFmtId="3" fontId="8" fillId="75" borderId="0" xfId="0" applyNumberFormat="1" applyFont="1" applyFill="1" applyAlignment="1">
      <alignment horizontal="right" vertical="center"/>
    </xf>
    <xf numFmtId="3" fontId="8" fillId="75" borderId="0" xfId="0" applyNumberFormat="1" applyFont="1" applyFill="1" applyBorder="1" applyAlignment="1">
      <alignment horizontal="right" vertical="center"/>
    </xf>
    <xf numFmtId="3" fontId="16" fillId="75" borderId="0" xfId="0" applyNumberFormat="1" applyFont="1" applyFill="1" applyBorder="1" applyAlignment="1">
      <alignment horizontal="right" vertical="center"/>
    </xf>
    <xf numFmtId="0" fontId="125" fillId="74" borderId="0" xfId="6" applyFont="1" applyFill="1" applyAlignment="1">
      <alignment horizontal="center" vertical="center"/>
    </xf>
    <xf numFmtId="0" fontId="126" fillId="74" borderId="0" xfId="6" applyFont="1" applyFill="1" applyAlignment="1">
      <alignment horizontal="center" vertical="center"/>
    </xf>
    <xf numFmtId="0" fontId="8" fillId="75" borderId="0" xfId="6" applyFont="1" applyFill="1" applyAlignment="1">
      <alignment vertical="center"/>
    </xf>
    <xf numFmtId="3" fontId="8" fillId="75" borderId="0" xfId="6" applyNumberFormat="1" applyFont="1" applyFill="1" applyAlignment="1">
      <alignment vertical="center"/>
    </xf>
    <xf numFmtId="3" fontId="8" fillId="75" borderId="0" xfId="0" applyNumberFormat="1" applyFont="1" applyFill="1" applyBorder="1" applyAlignment="1">
      <alignment vertical="center"/>
    </xf>
    <xf numFmtId="0" fontId="16" fillId="75" borderId="0" xfId="0" applyFont="1" applyFill="1" applyAlignment="1">
      <alignment vertical="center"/>
    </xf>
    <xf numFmtId="166" fontId="16" fillId="75" borderId="0" xfId="0" applyNumberFormat="1" applyFont="1" applyFill="1" applyAlignment="1">
      <alignment horizontal="right" vertical="center"/>
    </xf>
    <xf numFmtId="3" fontId="87" fillId="75" borderId="0" xfId="0" quotePrefix="1" applyNumberFormat="1" applyFont="1" applyFill="1" applyBorder="1"/>
    <xf numFmtId="165" fontId="16" fillId="75" borderId="0" xfId="0" applyNumberFormat="1" applyFont="1" applyFill="1" applyAlignment="1"/>
    <xf numFmtId="166" fontId="16" fillId="75" borderId="0" xfId="0" applyNumberFormat="1" applyFont="1" applyFill="1" applyAlignment="1"/>
    <xf numFmtId="165" fontId="11" fillId="75" borderId="0" xfId="0" applyNumberFormat="1" applyFont="1" applyFill="1" applyAlignment="1">
      <alignment horizontal="right"/>
    </xf>
    <xf numFmtId="165" fontId="16" fillId="75" borderId="0" xfId="0" applyNumberFormat="1" applyFont="1" applyFill="1" applyAlignment="1">
      <alignment horizontal="right"/>
    </xf>
    <xf numFmtId="0" fontId="128" fillId="74" borderId="0" xfId="0" applyFont="1" applyFill="1" applyAlignment="1">
      <alignment horizontal="center" vertical="center"/>
    </xf>
    <xf numFmtId="165" fontId="87" fillId="75" borderId="0" xfId="0" applyNumberFormat="1" applyFont="1" applyFill="1" applyBorder="1"/>
    <xf numFmtId="0" fontId="100" fillId="75" borderId="25" xfId="0" applyFont="1" applyFill="1" applyBorder="1" applyAlignment="1">
      <alignment horizontal="center"/>
    </xf>
    <xf numFmtId="0" fontId="100" fillId="75" borderId="26" xfId="0" applyFont="1" applyFill="1" applyBorder="1" applyAlignment="1">
      <alignment horizontal="center"/>
    </xf>
    <xf numFmtId="0" fontId="55" fillId="75" borderId="27" xfId="1" applyFill="1" applyBorder="1" applyAlignment="1" applyProtection="1">
      <alignment horizontal="center"/>
    </xf>
  </cellXfs>
  <cellStyles count="538">
    <cellStyle name="20 % - Accent1 2" xfId="22"/>
    <cellStyle name="20 % - Accent1 2 2" xfId="113"/>
    <cellStyle name="20 % - Accent1 2 2 2" xfId="144"/>
    <cellStyle name="20 % - Accent1 2 2 2 2" xfId="340"/>
    <cellStyle name="20 % - Accent1 2 2 3" xfId="172"/>
    <cellStyle name="20 % - Accent1 2 2 3 2" xfId="368"/>
    <cellStyle name="20 % - Accent1 2 2 4" xfId="200"/>
    <cellStyle name="20 % - Accent1 2 2 4 2" xfId="396"/>
    <cellStyle name="20 % - Accent1 2 2 5" xfId="228"/>
    <cellStyle name="20 % - Accent1 2 2 5 2" xfId="424"/>
    <cellStyle name="20 % - Accent1 2 2 6" xfId="256"/>
    <cellStyle name="20 % - Accent1 2 2 6 2" xfId="452"/>
    <cellStyle name="20 % - Accent1 2 2 7" xfId="284"/>
    <cellStyle name="20 % - Accent1 2 2 7 2" xfId="480"/>
    <cellStyle name="20 % - Accent1 2 2 8" xfId="312"/>
    <cellStyle name="20 % - Accent1 2 3" xfId="129"/>
    <cellStyle name="20 % - Accent1 2 3 2" xfId="326"/>
    <cellStyle name="20 % - Accent1 2 4" xfId="158"/>
    <cellStyle name="20 % - Accent1 2 4 2" xfId="354"/>
    <cellStyle name="20 % - Accent1 2 5" xfId="186"/>
    <cellStyle name="20 % - Accent1 2 5 2" xfId="382"/>
    <cellStyle name="20 % - Accent1 2 6" xfId="214"/>
    <cellStyle name="20 % - Accent1 2 6 2" xfId="410"/>
    <cellStyle name="20 % - Accent1 2 7" xfId="242"/>
    <cellStyle name="20 % - Accent1 2 7 2" xfId="438"/>
    <cellStyle name="20 % - Accent1 2 8" xfId="270"/>
    <cellStyle name="20 % - Accent1 2 8 2" xfId="466"/>
    <cellStyle name="20 % - Accent1 2 9" xfId="298"/>
    <cellStyle name="20 % - Accent1 3" xfId="21"/>
    <cellStyle name="20 % - Accent1 4" xfId="514"/>
    <cellStyle name="20 % - Accent2 2" xfId="24"/>
    <cellStyle name="20 % - Accent2 2 2" xfId="114"/>
    <cellStyle name="20 % - Accent2 2 2 2" xfId="145"/>
    <cellStyle name="20 % - Accent2 2 2 2 2" xfId="341"/>
    <cellStyle name="20 % - Accent2 2 2 3" xfId="173"/>
    <cellStyle name="20 % - Accent2 2 2 3 2" xfId="369"/>
    <cellStyle name="20 % - Accent2 2 2 4" xfId="201"/>
    <cellStyle name="20 % - Accent2 2 2 4 2" xfId="397"/>
    <cellStyle name="20 % - Accent2 2 2 5" xfId="229"/>
    <cellStyle name="20 % - Accent2 2 2 5 2" xfId="425"/>
    <cellStyle name="20 % - Accent2 2 2 6" xfId="257"/>
    <cellStyle name="20 % - Accent2 2 2 6 2" xfId="453"/>
    <cellStyle name="20 % - Accent2 2 2 7" xfId="285"/>
    <cellStyle name="20 % - Accent2 2 2 7 2" xfId="481"/>
    <cellStyle name="20 % - Accent2 2 2 8" xfId="313"/>
    <cellStyle name="20 % - Accent2 2 3" xfId="130"/>
    <cellStyle name="20 % - Accent2 2 3 2" xfId="327"/>
    <cellStyle name="20 % - Accent2 2 4" xfId="159"/>
    <cellStyle name="20 % - Accent2 2 4 2" xfId="355"/>
    <cellStyle name="20 % - Accent2 2 5" xfId="187"/>
    <cellStyle name="20 % - Accent2 2 5 2" xfId="383"/>
    <cellStyle name="20 % - Accent2 2 6" xfId="215"/>
    <cellStyle name="20 % - Accent2 2 6 2" xfId="411"/>
    <cellStyle name="20 % - Accent2 2 7" xfId="243"/>
    <cellStyle name="20 % - Accent2 2 7 2" xfId="439"/>
    <cellStyle name="20 % - Accent2 2 8" xfId="271"/>
    <cellStyle name="20 % - Accent2 2 8 2" xfId="467"/>
    <cellStyle name="20 % - Accent2 2 9" xfId="299"/>
    <cellStyle name="20 % - Accent2 3" xfId="23"/>
    <cellStyle name="20 % - Accent2 4" xfId="513"/>
    <cellStyle name="20 % - Accent3 2" xfId="26"/>
    <cellStyle name="20 % - Accent3 2 2" xfId="115"/>
    <cellStyle name="20 % - Accent3 2 2 2" xfId="146"/>
    <cellStyle name="20 % - Accent3 2 2 2 2" xfId="342"/>
    <cellStyle name="20 % - Accent3 2 2 3" xfId="174"/>
    <cellStyle name="20 % - Accent3 2 2 3 2" xfId="370"/>
    <cellStyle name="20 % - Accent3 2 2 4" xfId="202"/>
    <cellStyle name="20 % - Accent3 2 2 4 2" xfId="398"/>
    <cellStyle name="20 % - Accent3 2 2 5" xfId="230"/>
    <cellStyle name="20 % - Accent3 2 2 5 2" xfId="426"/>
    <cellStyle name="20 % - Accent3 2 2 6" xfId="258"/>
    <cellStyle name="20 % - Accent3 2 2 6 2" xfId="454"/>
    <cellStyle name="20 % - Accent3 2 2 7" xfId="286"/>
    <cellStyle name="20 % - Accent3 2 2 7 2" xfId="482"/>
    <cellStyle name="20 % - Accent3 2 2 8" xfId="314"/>
    <cellStyle name="20 % - Accent3 2 3" xfId="131"/>
    <cellStyle name="20 % - Accent3 2 3 2" xfId="328"/>
    <cellStyle name="20 % - Accent3 2 4" xfId="160"/>
    <cellStyle name="20 % - Accent3 2 4 2" xfId="356"/>
    <cellStyle name="20 % - Accent3 2 5" xfId="188"/>
    <cellStyle name="20 % - Accent3 2 5 2" xfId="384"/>
    <cellStyle name="20 % - Accent3 2 6" xfId="216"/>
    <cellStyle name="20 % - Accent3 2 6 2" xfId="412"/>
    <cellStyle name="20 % - Accent3 2 7" xfId="244"/>
    <cellStyle name="20 % - Accent3 2 7 2" xfId="440"/>
    <cellStyle name="20 % - Accent3 2 8" xfId="272"/>
    <cellStyle name="20 % - Accent3 2 8 2" xfId="468"/>
    <cellStyle name="20 % - Accent3 2 9" xfId="300"/>
    <cellStyle name="20 % - Accent3 3" xfId="25"/>
    <cellStyle name="20 % - Accent3 4" xfId="512"/>
    <cellStyle name="20 % - Accent4 2" xfId="28"/>
    <cellStyle name="20 % - Accent4 2 2" xfId="116"/>
    <cellStyle name="20 % - Accent4 2 2 2" xfId="147"/>
    <cellStyle name="20 % - Accent4 2 2 2 2" xfId="343"/>
    <cellStyle name="20 % - Accent4 2 2 3" xfId="175"/>
    <cellStyle name="20 % - Accent4 2 2 3 2" xfId="371"/>
    <cellStyle name="20 % - Accent4 2 2 4" xfId="203"/>
    <cellStyle name="20 % - Accent4 2 2 4 2" xfId="399"/>
    <cellStyle name="20 % - Accent4 2 2 5" xfId="231"/>
    <cellStyle name="20 % - Accent4 2 2 5 2" xfId="427"/>
    <cellStyle name="20 % - Accent4 2 2 6" xfId="259"/>
    <cellStyle name="20 % - Accent4 2 2 6 2" xfId="455"/>
    <cellStyle name="20 % - Accent4 2 2 7" xfId="287"/>
    <cellStyle name="20 % - Accent4 2 2 7 2" xfId="483"/>
    <cellStyle name="20 % - Accent4 2 2 8" xfId="315"/>
    <cellStyle name="20 % - Accent4 2 3" xfId="132"/>
    <cellStyle name="20 % - Accent4 2 3 2" xfId="329"/>
    <cellStyle name="20 % - Accent4 2 4" xfId="161"/>
    <cellStyle name="20 % - Accent4 2 4 2" xfId="357"/>
    <cellStyle name="20 % - Accent4 2 5" xfId="189"/>
    <cellStyle name="20 % - Accent4 2 5 2" xfId="385"/>
    <cellStyle name="20 % - Accent4 2 6" xfId="217"/>
    <cellStyle name="20 % - Accent4 2 6 2" xfId="413"/>
    <cellStyle name="20 % - Accent4 2 7" xfId="245"/>
    <cellStyle name="20 % - Accent4 2 7 2" xfId="441"/>
    <cellStyle name="20 % - Accent4 2 8" xfId="273"/>
    <cellStyle name="20 % - Accent4 2 8 2" xfId="469"/>
    <cellStyle name="20 % - Accent4 2 9" xfId="301"/>
    <cellStyle name="20 % - Accent4 3" xfId="27"/>
    <cellStyle name="20 % - Accent4 4" xfId="511"/>
    <cellStyle name="20 % - Accent5 2" xfId="30"/>
    <cellStyle name="20 % - Accent5 2 2" xfId="117"/>
    <cellStyle name="20 % - Accent5 2 2 2" xfId="148"/>
    <cellStyle name="20 % - Accent5 2 2 2 2" xfId="344"/>
    <cellStyle name="20 % - Accent5 2 2 3" xfId="176"/>
    <cellStyle name="20 % - Accent5 2 2 3 2" xfId="372"/>
    <cellStyle name="20 % - Accent5 2 2 4" xfId="204"/>
    <cellStyle name="20 % - Accent5 2 2 4 2" xfId="400"/>
    <cellStyle name="20 % - Accent5 2 2 5" xfId="232"/>
    <cellStyle name="20 % - Accent5 2 2 5 2" xfId="428"/>
    <cellStyle name="20 % - Accent5 2 2 6" xfId="260"/>
    <cellStyle name="20 % - Accent5 2 2 6 2" xfId="456"/>
    <cellStyle name="20 % - Accent5 2 2 7" xfId="288"/>
    <cellStyle name="20 % - Accent5 2 2 7 2" xfId="484"/>
    <cellStyle name="20 % - Accent5 2 2 8" xfId="316"/>
    <cellStyle name="20 % - Accent5 2 3" xfId="133"/>
    <cellStyle name="20 % - Accent5 2 3 2" xfId="330"/>
    <cellStyle name="20 % - Accent5 2 4" xfId="162"/>
    <cellStyle name="20 % - Accent5 2 4 2" xfId="358"/>
    <cellStyle name="20 % - Accent5 2 5" xfId="190"/>
    <cellStyle name="20 % - Accent5 2 5 2" xfId="386"/>
    <cellStyle name="20 % - Accent5 2 6" xfId="218"/>
    <cellStyle name="20 % - Accent5 2 6 2" xfId="414"/>
    <cellStyle name="20 % - Accent5 2 7" xfId="246"/>
    <cellStyle name="20 % - Accent5 2 7 2" xfId="442"/>
    <cellStyle name="20 % - Accent5 2 8" xfId="274"/>
    <cellStyle name="20 % - Accent5 2 8 2" xfId="470"/>
    <cellStyle name="20 % - Accent5 2 9" xfId="302"/>
    <cellStyle name="20 % - Accent5 3" xfId="29"/>
    <cellStyle name="20 % - Accent5 4" xfId="510"/>
    <cellStyle name="20 % - Accent6 2" xfId="32"/>
    <cellStyle name="20 % - Accent6 2 2" xfId="118"/>
    <cellStyle name="20 % - Accent6 2 2 2" xfId="149"/>
    <cellStyle name="20 % - Accent6 2 2 2 2" xfId="345"/>
    <cellStyle name="20 % - Accent6 2 2 3" xfId="177"/>
    <cellStyle name="20 % - Accent6 2 2 3 2" xfId="373"/>
    <cellStyle name="20 % - Accent6 2 2 4" xfId="205"/>
    <cellStyle name="20 % - Accent6 2 2 4 2" xfId="401"/>
    <cellStyle name="20 % - Accent6 2 2 5" xfId="233"/>
    <cellStyle name="20 % - Accent6 2 2 5 2" xfId="429"/>
    <cellStyle name="20 % - Accent6 2 2 6" xfId="261"/>
    <cellStyle name="20 % - Accent6 2 2 6 2" xfId="457"/>
    <cellStyle name="20 % - Accent6 2 2 7" xfId="289"/>
    <cellStyle name="20 % - Accent6 2 2 7 2" xfId="485"/>
    <cellStyle name="20 % - Accent6 2 2 8" xfId="317"/>
    <cellStyle name="20 % - Accent6 2 3" xfId="134"/>
    <cellStyle name="20 % - Accent6 2 3 2" xfId="331"/>
    <cellStyle name="20 % - Accent6 2 4" xfId="163"/>
    <cellStyle name="20 % - Accent6 2 4 2" xfId="359"/>
    <cellStyle name="20 % - Accent6 2 5" xfId="191"/>
    <cellStyle name="20 % - Accent6 2 5 2" xfId="387"/>
    <cellStyle name="20 % - Accent6 2 6" xfId="219"/>
    <cellStyle name="20 % - Accent6 2 6 2" xfId="415"/>
    <cellStyle name="20 % - Accent6 2 7" xfId="247"/>
    <cellStyle name="20 % - Accent6 2 7 2" xfId="443"/>
    <cellStyle name="20 % - Accent6 2 8" xfId="275"/>
    <cellStyle name="20 % - Accent6 2 8 2" xfId="471"/>
    <cellStyle name="20 % - Accent6 2 9" xfId="303"/>
    <cellStyle name="20 % - Accent6 3" xfId="31"/>
    <cellStyle name="20 % - Accent6 4" xfId="509"/>
    <cellStyle name="40 % - Accent1 2" xfId="34"/>
    <cellStyle name="40 % - Accent1 2 2" xfId="119"/>
    <cellStyle name="40 % - Accent1 2 2 2" xfId="150"/>
    <cellStyle name="40 % - Accent1 2 2 2 2" xfId="346"/>
    <cellStyle name="40 % - Accent1 2 2 3" xfId="178"/>
    <cellStyle name="40 % - Accent1 2 2 3 2" xfId="374"/>
    <cellStyle name="40 % - Accent1 2 2 4" xfId="206"/>
    <cellStyle name="40 % - Accent1 2 2 4 2" xfId="402"/>
    <cellStyle name="40 % - Accent1 2 2 5" xfId="234"/>
    <cellStyle name="40 % - Accent1 2 2 5 2" xfId="430"/>
    <cellStyle name="40 % - Accent1 2 2 6" xfId="262"/>
    <cellStyle name="40 % - Accent1 2 2 6 2" xfId="458"/>
    <cellStyle name="40 % - Accent1 2 2 7" xfId="290"/>
    <cellStyle name="40 % - Accent1 2 2 7 2" xfId="486"/>
    <cellStyle name="40 % - Accent1 2 2 8" xfId="318"/>
    <cellStyle name="40 % - Accent1 2 3" xfId="135"/>
    <cellStyle name="40 % - Accent1 2 3 2" xfId="332"/>
    <cellStyle name="40 % - Accent1 2 4" xfId="164"/>
    <cellStyle name="40 % - Accent1 2 4 2" xfId="360"/>
    <cellStyle name="40 % - Accent1 2 5" xfId="192"/>
    <cellStyle name="40 % - Accent1 2 5 2" xfId="388"/>
    <cellStyle name="40 % - Accent1 2 6" xfId="220"/>
    <cellStyle name="40 % - Accent1 2 6 2" xfId="416"/>
    <cellStyle name="40 % - Accent1 2 7" xfId="248"/>
    <cellStyle name="40 % - Accent1 2 7 2" xfId="444"/>
    <cellStyle name="40 % - Accent1 2 8" xfId="276"/>
    <cellStyle name="40 % - Accent1 2 8 2" xfId="472"/>
    <cellStyle name="40 % - Accent1 2 9" xfId="304"/>
    <cellStyle name="40 % - Accent1 3" xfId="33"/>
    <cellStyle name="40 % - Accent1 4" xfId="508"/>
    <cellStyle name="40 % - Accent2 2" xfId="36"/>
    <cellStyle name="40 % - Accent2 2 2" xfId="120"/>
    <cellStyle name="40 % - Accent2 2 2 2" xfId="151"/>
    <cellStyle name="40 % - Accent2 2 2 2 2" xfId="347"/>
    <cellStyle name="40 % - Accent2 2 2 3" xfId="179"/>
    <cellStyle name="40 % - Accent2 2 2 3 2" xfId="375"/>
    <cellStyle name="40 % - Accent2 2 2 4" xfId="207"/>
    <cellStyle name="40 % - Accent2 2 2 4 2" xfId="403"/>
    <cellStyle name="40 % - Accent2 2 2 5" xfId="235"/>
    <cellStyle name="40 % - Accent2 2 2 5 2" xfId="431"/>
    <cellStyle name="40 % - Accent2 2 2 6" xfId="263"/>
    <cellStyle name="40 % - Accent2 2 2 6 2" xfId="459"/>
    <cellStyle name="40 % - Accent2 2 2 7" xfId="291"/>
    <cellStyle name="40 % - Accent2 2 2 7 2" xfId="487"/>
    <cellStyle name="40 % - Accent2 2 2 8" xfId="319"/>
    <cellStyle name="40 % - Accent2 2 3" xfId="136"/>
    <cellStyle name="40 % - Accent2 2 3 2" xfId="333"/>
    <cellStyle name="40 % - Accent2 2 4" xfId="165"/>
    <cellStyle name="40 % - Accent2 2 4 2" xfId="361"/>
    <cellStyle name="40 % - Accent2 2 5" xfId="193"/>
    <cellStyle name="40 % - Accent2 2 5 2" xfId="389"/>
    <cellStyle name="40 % - Accent2 2 6" xfId="221"/>
    <cellStyle name="40 % - Accent2 2 6 2" xfId="417"/>
    <cellStyle name="40 % - Accent2 2 7" xfId="249"/>
    <cellStyle name="40 % - Accent2 2 7 2" xfId="445"/>
    <cellStyle name="40 % - Accent2 2 8" xfId="277"/>
    <cellStyle name="40 % - Accent2 2 8 2" xfId="473"/>
    <cellStyle name="40 % - Accent2 2 9" xfId="305"/>
    <cellStyle name="40 % - Accent2 3" xfId="35"/>
    <cellStyle name="40 % - Accent2 4" xfId="507"/>
    <cellStyle name="40 % - Accent3 2" xfId="38"/>
    <cellStyle name="40 % - Accent3 2 2" xfId="121"/>
    <cellStyle name="40 % - Accent3 2 2 2" xfId="152"/>
    <cellStyle name="40 % - Accent3 2 2 2 2" xfId="348"/>
    <cellStyle name="40 % - Accent3 2 2 3" xfId="180"/>
    <cellStyle name="40 % - Accent3 2 2 3 2" xfId="376"/>
    <cellStyle name="40 % - Accent3 2 2 4" xfId="208"/>
    <cellStyle name="40 % - Accent3 2 2 4 2" xfId="404"/>
    <cellStyle name="40 % - Accent3 2 2 5" xfId="236"/>
    <cellStyle name="40 % - Accent3 2 2 5 2" xfId="432"/>
    <cellStyle name="40 % - Accent3 2 2 6" xfId="264"/>
    <cellStyle name="40 % - Accent3 2 2 6 2" xfId="460"/>
    <cellStyle name="40 % - Accent3 2 2 7" xfId="292"/>
    <cellStyle name="40 % - Accent3 2 2 7 2" xfId="488"/>
    <cellStyle name="40 % - Accent3 2 2 8" xfId="320"/>
    <cellStyle name="40 % - Accent3 2 3" xfId="137"/>
    <cellStyle name="40 % - Accent3 2 3 2" xfId="334"/>
    <cellStyle name="40 % - Accent3 2 4" xfId="166"/>
    <cellStyle name="40 % - Accent3 2 4 2" xfId="362"/>
    <cellStyle name="40 % - Accent3 2 5" xfId="194"/>
    <cellStyle name="40 % - Accent3 2 5 2" xfId="390"/>
    <cellStyle name="40 % - Accent3 2 6" xfId="222"/>
    <cellStyle name="40 % - Accent3 2 6 2" xfId="418"/>
    <cellStyle name="40 % - Accent3 2 7" xfId="250"/>
    <cellStyle name="40 % - Accent3 2 7 2" xfId="446"/>
    <cellStyle name="40 % - Accent3 2 8" xfId="278"/>
    <cellStyle name="40 % - Accent3 2 8 2" xfId="474"/>
    <cellStyle name="40 % - Accent3 2 9" xfId="306"/>
    <cellStyle name="40 % - Accent3 3" xfId="37"/>
    <cellStyle name="40 % - Accent3 4" xfId="506"/>
    <cellStyle name="40 % - Accent4 2" xfId="40"/>
    <cellStyle name="40 % - Accent4 2 2" xfId="122"/>
    <cellStyle name="40 % - Accent4 2 2 2" xfId="153"/>
    <cellStyle name="40 % - Accent4 2 2 2 2" xfId="349"/>
    <cellStyle name="40 % - Accent4 2 2 3" xfId="181"/>
    <cellStyle name="40 % - Accent4 2 2 3 2" xfId="377"/>
    <cellStyle name="40 % - Accent4 2 2 4" xfId="209"/>
    <cellStyle name="40 % - Accent4 2 2 4 2" xfId="405"/>
    <cellStyle name="40 % - Accent4 2 2 5" xfId="237"/>
    <cellStyle name="40 % - Accent4 2 2 5 2" xfId="433"/>
    <cellStyle name="40 % - Accent4 2 2 6" xfId="265"/>
    <cellStyle name="40 % - Accent4 2 2 6 2" xfId="461"/>
    <cellStyle name="40 % - Accent4 2 2 7" xfId="293"/>
    <cellStyle name="40 % - Accent4 2 2 7 2" xfId="489"/>
    <cellStyle name="40 % - Accent4 2 2 8" xfId="321"/>
    <cellStyle name="40 % - Accent4 2 3" xfId="138"/>
    <cellStyle name="40 % - Accent4 2 3 2" xfId="335"/>
    <cellStyle name="40 % - Accent4 2 4" xfId="167"/>
    <cellStyle name="40 % - Accent4 2 4 2" xfId="363"/>
    <cellStyle name="40 % - Accent4 2 5" xfId="195"/>
    <cellStyle name="40 % - Accent4 2 5 2" xfId="391"/>
    <cellStyle name="40 % - Accent4 2 6" xfId="223"/>
    <cellStyle name="40 % - Accent4 2 6 2" xfId="419"/>
    <cellStyle name="40 % - Accent4 2 7" xfId="251"/>
    <cellStyle name="40 % - Accent4 2 7 2" xfId="447"/>
    <cellStyle name="40 % - Accent4 2 8" xfId="279"/>
    <cellStyle name="40 % - Accent4 2 8 2" xfId="475"/>
    <cellStyle name="40 % - Accent4 2 9" xfId="307"/>
    <cellStyle name="40 % - Accent4 3" xfId="39"/>
    <cellStyle name="40 % - Accent4 4" xfId="505"/>
    <cellStyle name="40 % - Accent5 2" xfId="42"/>
    <cellStyle name="40 % - Accent5 2 2" xfId="123"/>
    <cellStyle name="40 % - Accent5 2 2 2" xfId="154"/>
    <cellStyle name="40 % - Accent5 2 2 2 2" xfId="350"/>
    <cellStyle name="40 % - Accent5 2 2 3" xfId="182"/>
    <cellStyle name="40 % - Accent5 2 2 3 2" xfId="378"/>
    <cellStyle name="40 % - Accent5 2 2 4" xfId="210"/>
    <cellStyle name="40 % - Accent5 2 2 4 2" xfId="406"/>
    <cellStyle name="40 % - Accent5 2 2 5" xfId="238"/>
    <cellStyle name="40 % - Accent5 2 2 5 2" xfId="434"/>
    <cellStyle name="40 % - Accent5 2 2 6" xfId="266"/>
    <cellStyle name="40 % - Accent5 2 2 6 2" xfId="462"/>
    <cellStyle name="40 % - Accent5 2 2 7" xfId="294"/>
    <cellStyle name="40 % - Accent5 2 2 7 2" xfId="490"/>
    <cellStyle name="40 % - Accent5 2 2 8" xfId="322"/>
    <cellStyle name="40 % - Accent5 2 3" xfId="139"/>
    <cellStyle name="40 % - Accent5 2 3 2" xfId="336"/>
    <cellStyle name="40 % - Accent5 2 4" xfId="168"/>
    <cellStyle name="40 % - Accent5 2 4 2" xfId="364"/>
    <cellStyle name="40 % - Accent5 2 5" xfId="196"/>
    <cellStyle name="40 % - Accent5 2 5 2" xfId="392"/>
    <cellStyle name="40 % - Accent5 2 6" xfId="224"/>
    <cellStyle name="40 % - Accent5 2 6 2" xfId="420"/>
    <cellStyle name="40 % - Accent5 2 7" xfId="252"/>
    <cellStyle name="40 % - Accent5 2 7 2" xfId="448"/>
    <cellStyle name="40 % - Accent5 2 8" xfId="280"/>
    <cellStyle name="40 % - Accent5 2 8 2" xfId="476"/>
    <cellStyle name="40 % - Accent5 2 9" xfId="308"/>
    <cellStyle name="40 % - Accent5 3" xfId="41"/>
    <cellStyle name="40 % - Accent5 4" xfId="504"/>
    <cellStyle name="40 % - Accent6 2" xfId="44"/>
    <cellStyle name="40 % - Accent6 2 2" xfId="124"/>
    <cellStyle name="40 % - Accent6 2 2 2" xfId="155"/>
    <cellStyle name="40 % - Accent6 2 2 2 2" xfId="351"/>
    <cellStyle name="40 % - Accent6 2 2 3" xfId="183"/>
    <cellStyle name="40 % - Accent6 2 2 3 2" xfId="379"/>
    <cellStyle name="40 % - Accent6 2 2 4" xfId="211"/>
    <cellStyle name="40 % - Accent6 2 2 4 2" xfId="407"/>
    <cellStyle name="40 % - Accent6 2 2 5" xfId="239"/>
    <cellStyle name="40 % - Accent6 2 2 5 2" xfId="435"/>
    <cellStyle name="40 % - Accent6 2 2 6" xfId="267"/>
    <cellStyle name="40 % - Accent6 2 2 6 2" xfId="463"/>
    <cellStyle name="40 % - Accent6 2 2 7" xfId="295"/>
    <cellStyle name="40 % - Accent6 2 2 7 2" xfId="491"/>
    <cellStyle name="40 % - Accent6 2 2 8" xfId="323"/>
    <cellStyle name="40 % - Accent6 2 3" xfId="140"/>
    <cellStyle name="40 % - Accent6 2 3 2" xfId="337"/>
    <cellStyle name="40 % - Accent6 2 4" xfId="169"/>
    <cellStyle name="40 % - Accent6 2 4 2" xfId="365"/>
    <cellStyle name="40 % - Accent6 2 5" xfId="197"/>
    <cellStyle name="40 % - Accent6 2 5 2" xfId="393"/>
    <cellStyle name="40 % - Accent6 2 6" xfId="225"/>
    <cellStyle name="40 % - Accent6 2 6 2" xfId="421"/>
    <cellStyle name="40 % - Accent6 2 7" xfId="253"/>
    <cellStyle name="40 % - Accent6 2 7 2" xfId="449"/>
    <cellStyle name="40 % - Accent6 2 8" xfId="281"/>
    <cellStyle name="40 % - Accent6 2 8 2" xfId="477"/>
    <cellStyle name="40 % - Accent6 2 9" xfId="309"/>
    <cellStyle name="40 % - Accent6 3" xfId="43"/>
    <cellStyle name="40 % - Accent6 4" xfId="503"/>
    <cellStyle name="60 % - Accent1 2" xfId="46"/>
    <cellStyle name="60 % - Accent1 3" xfId="45"/>
    <cellStyle name="60 % - Accent1 4" xfId="502"/>
    <cellStyle name="60 % - Accent2 2" xfId="48"/>
    <cellStyle name="60 % - Accent2 3" xfId="47"/>
    <cellStyle name="60 % - Accent2 4" xfId="501"/>
    <cellStyle name="60 % - Accent3 2" xfId="50"/>
    <cellStyle name="60 % - Accent3 3" xfId="49"/>
    <cellStyle name="60 % - Accent3 4" xfId="500"/>
    <cellStyle name="60 % - Accent4 2" xfId="52"/>
    <cellStyle name="60 % - Accent4 3" xfId="51"/>
    <cellStyle name="60 % - Accent4 4" xfId="537"/>
    <cellStyle name="60 % - Accent5 2" xfId="54"/>
    <cellStyle name="60 % - Accent5 3" xfId="53"/>
    <cellStyle name="60 % - Accent5 4" xfId="499"/>
    <cellStyle name="60 % - Accent6 2" xfId="56"/>
    <cellStyle name="60 % - Accent6 3" xfId="55"/>
    <cellStyle name="60 % - Accent6 4" xfId="498"/>
    <cellStyle name="Accent1 2" xfId="58"/>
    <cellStyle name="Accent1 3" xfId="57"/>
    <cellStyle name="Accent1 4" xfId="497"/>
    <cellStyle name="Accent2 2" xfId="60"/>
    <cellStyle name="Accent2 3" xfId="59"/>
    <cellStyle name="Accent2 4" xfId="516"/>
    <cellStyle name="Accent3 2" xfId="62"/>
    <cellStyle name="Accent3 3" xfId="61"/>
    <cellStyle name="Accent3 4" xfId="515"/>
    <cellStyle name="Accent4 2" xfId="64"/>
    <cellStyle name="Accent4 3" xfId="63"/>
    <cellStyle name="Accent4 4" xfId="518"/>
    <cellStyle name="Accent5 2" xfId="66"/>
    <cellStyle name="Accent5 3" xfId="65"/>
    <cellStyle name="Accent5 4" xfId="527"/>
    <cellStyle name="Accent6 2" xfId="68"/>
    <cellStyle name="Accent6 3" xfId="67"/>
    <cellStyle name="Accent6 4" xfId="536"/>
    <cellStyle name="Avertissement 2" xfId="70"/>
    <cellStyle name="Avertissement 3" xfId="69"/>
    <cellStyle name="Calcul 2" xfId="72"/>
    <cellStyle name="Calcul 3" xfId="71"/>
    <cellStyle name="Calcul 4" xfId="534"/>
    <cellStyle name="Cellule liée 2" xfId="74"/>
    <cellStyle name="Cellule liée 3" xfId="73"/>
    <cellStyle name="Cellule liée 4" xfId="525"/>
    <cellStyle name="Commentaire 2" xfId="76"/>
    <cellStyle name="Commentaire 2 2" xfId="125"/>
    <cellStyle name="Commentaire 2 2 2" xfId="156"/>
    <cellStyle name="Commentaire 2 2 2 2" xfId="352"/>
    <cellStyle name="Commentaire 2 2 3" xfId="184"/>
    <cellStyle name="Commentaire 2 2 3 2" xfId="380"/>
    <cellStyle name="Commentaire 2 2 4" xfId="212"/>
    <cellStyle name="Commentaire 2 2 4 2" xfId="408"/>
    <cellStyle name="Commentaire 2 2 5" xfId="240"/>
    <cellStyle name="Commentaire 2 2 5 2" xfId="436"/>
    <cellStyle name="Commentaire 2 2 6" xfId="268"/>
    <cellStyle name="Commentaire 2 2 6 2" xfId="464"/>
    <cellStyle name="Commentaire 2 2 7" xfId="296"/>
    <cellStyle name="Commentaire 2 2 7 2" xfId="492"/>
    <cellStyle name="Commentaire 2 2 8" xfId="324"/>
    <cellStyle name="Commentaire 2 3" xfId="141"/>
    <cellStyle name="Commentaire 2 3 2" xfId="338"/>
    <cellStyle name="Commentaire 2 4" xfId="170"/>
    <cellStyle name="Commentaire 2 4 2" xfId="366"/>
    <cellStyle name="Commentaire 2 5" xfId="198"/>
    <cellStyle name="Commentaire 2 5 2" xfId="394"/>
    <cellStyle name="Commentaire 2 6" xfId="226"/>
    <cellStyle name="Commentaire 2 6 2" xfId="422"/>
    <cellStyle name="Commentaire 2 7" xfId="254"/>
    <cellStyle name="Commentaire 2 7 2" xfId="450"/>
    <cellStyle name="Commentaire 2 8" xfId="282"/>
    <cellStyle name="Commentaire 2 8 2" xfId="478"/>
    <cellStyle name="Commentaire 2 9" xfId="310"/>
    <cellStyle name="Commentaire 3" xfId="75"/>
    <cellStyle name="Commentaire 4" xfId="532"/>
    <cellStyle name="Entrée 2" xfId="78"/>
    <cellStyle name="Entrée 3" xfId="77"/>
    <cellStyle name="Entrée 4" xfId="523"/>
    <cellStyle name="Euro" xfId="79"/>
    <cellStyle name="Euro 2" xfId="126"/>
    <cellStyle name="Gris 2" xfId="110"/>
    <cellStyle name="Insatisfaisant 2" xfId="81"/>
    <cellStyle name="Insatisfaisant 3" xfId="80"/>
    <cellStyle name="Insatisfaisant 4" xfId="531"/>
    <cellStyle name="Lien hypertexte" xfId="1" builtinId="8"/>
    <cellStyle name="Lien hypertexte 2" xfId="82"/>
    <cellStyle name="Lien hypertexte 3" xfId="521"/>
    <cellStyle name="Lien hypertexte visité 2" xfId="83"/>
    <cellStyle name="Milliers" xfId="2" builtinId="3"/>
    <cellStyle name="Milliers 2" xfId="3"/>
    <cellStyle name="Milliers 2 2" xfId="4"/>
    <cellStyle name="Milliers 2 3" xfId="111"/>
    <cellStyle name="Motif" xfId="19"/>
    <cellStyle name="Motif 2" xfId="143"/>
    <cellStyle name="Neutre 2" xfId="85"/>
    <cellStyle name="Neutre 3" xfId="84"/>
    <cellStyle name="Neutre 4" xfId="529"/>
    <cellStyle name="Normal" xfId="0" builtinId="0"/>
    <cellStyle name="Normal 2" xfId="5"/>
    <cellStyle name="Normal 2 2" xfId="86"/>
    <cellStyle name="Normal 3" xfId="6"/>
    <cellStyle name="Normal 3 10" xfId="87"/>
    <cellStyle name="Normal 3 2" xfId="127"/>
    <cellStyle name="Normal 3 2 2" xfId="157"/>
    <cellStyle name="Normal 3 2 2 2" xfId="353"/>
    <cellStyle name="Normal 3 2 3" xfId="185"/>
    <cellStyle name="Normal 3 2 3 2" xfId="381"/>
    <cellStyle name="Normal 3 2 4" xfId="213"/>
    <cellStyle name="Normal 3 2 4 2" xfId="409"/>
    <cellStyle name="Normal 3 2 5" xfId="241"/>
    <cellStyle name="Normal 3 2 5 2" xfId="437"/>
    <cellStyle name="Normal 3 2 6" xfId="269"/>
    <cellStyle name="Normal 3 2 6 2" xfId="465"/>
    <cellStyle name="Normal 3 2 7" xfId="297"/>
    <cellStyle name="Normal 3 2 7 2" xfId="493"/>
    <cellStyle name="Normal 3 2 8" xfId="325"/>
    <cellStyle name="Normal 3 3" xfId="142"/>
    <cellStyle name="Normal 3 3 2" xfId="339"/>
    <cellStyle name="Normal 3 4" xfId="171"/>
    <cellStyle name="Normal 3 4 2" xfId="367"/>
    <cellStyle name="Normal 3 5" xfId="199"/>
    <cellStyle name="Normal 3 5 2" xfId="395"/>
    <cellStyle name="Normal 3 6" xfId="227"/>
    <cellStyle name="Normal 3 6 2" xfId="423"/>
    <cellStyle name="Normal 3 7" xfId="255"/>
    <cellStyle name="Normal 3 7 2" xfId="451"/>
    <cellStyle name="Normal 3 8" xfId="283"/>
    <cellStyle name="Normal 3 8 2" xfId="479"/>
    <cellStyle name="Normal 3 9" xfId="311"/>
    <cellStyle name="Normal 4" xfId="128"/>
    <cellStyle name="Normal 5" xfId="109"/>
    <cellStyle name="Normal 6" xfId="20"/>
    <cellStyle name="Normal 7" xfId="112"/>
    <cellStyle name="Normal_Feuil1" xfId="7"/>
    <cellStyle name="Normal_Feuil4" xfId="8"/>
    <cellStyle name="Normal_Maquette à contrôler_panofranc2012_extrait PDL" xfId="9"/>
    <cellStyle name="Normal_Maquette à saisir_5" xfId="10"/>
    <cellStyle name="Normal_Maquette à saisir_panofranc2012_extrait PDL" xfId="11"/>
    <cellStyle name="Normal_TCEMP003_1" xfId="12"/>
    <cellStyle name="Normal_xxpop0212" xfId="13"/>
    <cellStyle name="Pourcentage" xfId="14" builtinId="5"/>
    <cellStyle name="Pourcentage 2" xfId="15"/>
    <cellStyle name="Pourcentage 2 2" xfId="16"/>
    <cellStyle name="Pourcentage 2 3" xfId="88"/>
    <cellStyle name="Pourcentage 2 4" xfId="526"/>
    <cellStyle name="Pourcentage 3" xfId="17"/>
    <cellStyle name="Pourcentage 3 2" xfId="494"/>
    <cellStyle name="Pourcentage 4" xfId="535"/>
    <cellStyle name="Satisfaisant 2" xfId="90"/>
    <cellStyle name="Satisfaisant 3" xfId="89"/>
    <cellStyle name="Satisfaisant 4" xfId="533"/>
    <cellStyle name="Sortie 2" xfId="92"/>
    <cellStyle name="Sortie 3" xfId="91"/>
    <cellStyle name="Sortie 4" xfId="524"/>
    <cellStyle name="TableStyleLight1" xfId="18"/>
    <cellStyle name="Texte explicatif 2" xfId="94"/>
    <cellStyle name="Texte explicatif 3" xfId="93"/>
    <cellStyle name="Titre 1" xfId="522"/>
    <cellStyle name="Titre 2" xfId="96"/>
    <cellStyle name="Titre 2 2" xfId="530"/>
    <cellStyle name="Titre 3" xfId="95"/>
    <cellStyle name="Titre 1 2" xfId="98"/>
    <cellStyle name="Titre 1 3" xfId="97"/>
    <cellStyle name="Titre 1 4" xfId="520"/>
    <cellStyle name="Titre 2 2" xfId="100"/>
    <cellStyle name="Titre 2 3" xfId="99"/>
    <cellStyle name="Titre 2 4" xfId="528"/>
    <cellStyle name="Titre 3 2" xfId="102"/>
    <cellStyle name="Titre 3 3" xfId="101"/>
    <cellStyle name="Titre 3 4" xfId="519"/>
    <cellStyle name="Titre 4 2" xfId="104"/>
    <cellStyle name="Titre 4 3" xfId="103"/>
    <cellStyle name="Titre 4 4" xfId="517"/>
    <cellStyle name="Total 2" xfId="106"/>
    <cellStyle name="Total 3" xfId="105"/>
    <cellStyle name="Total 4" xfId="496"/>
    <cellStyle name="Vérification 2" xfId="108"/>
    <cellStyle name="Vérification 3" xfId="107"/>
    <cellStyle name="Vérification 4" xfId="495"/>
  </cellStyles>
  <dxfs count="0"/>
  <tableStyles count="0" defaultTableStyle="TableStyleMedium9" defaultPivotStyle="PivotStyleLight16"/>
  <colors>
    <mruColors>
      <color rgb="FFF37021"/>
      <color rgb="FFFAC5A4"/>
      <color rgb="FFF9B58B"/>
      <color rgb="FFF9BB95"/>
      <color rgb="FF7A1D42"/>
      <color rgb="FFD29AA6"/>
      <color rgb="FFDCAEC2"/>
      <color rgb="FFBD6B7D"/>
      <color rgb="FFC8B4B4"/>
      <color rgb="FFD69EB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9524</xdr:rowOff>
    </xdr:from>
    <xdr:to>
      <xdr:col>15</xdr:col>
      <xdr:colOff>285750</xdr:colOff>
      <xdr:row>39</xdr:row>
      <xdr:rowOff>105643</xdr:rowOff>
    </xdr:to>
    <xdr:pic>
      <xdr:nvPicPr>
        <xdr:cNvPr id="5" name="Imag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24"/>
          <a:ext cx="11715750" cy="7525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38100</xdr:colOff>
      <xdr:row>21</xdr:row>
      <xdr:rowOff>0</xdr:rowOff>
    </xdr:from>
    <xdr:to>
      <xdr:col>1</xdr:col>
      <xdr:colOff>200025</xdr:colOff>
      <xdr:row>21</xdr:row>
      <xdr:rowOff>0</xdr:rowOff>
    </xdr:to>
    <xdr:sp macro="" textlink="">
      <xdr:nvSpPr>
        <xdr:cNvPr id="121841" name="Text Box 2"/>
        <xdr:cNvSpPr txBox="1">
          <a:spLocks noChangeArrowheads="1"/>
        </xdr:cNvSpPr>
      </xdr:nvSpPr>
      <xdr:spPr bwMode="auto">
        <a:xfrm>
          <a:off x="1638300" y="2181225"/>
          <a:ext cx="161925" cy="0"/>
        </a:xfrm>
        <a:prstGeom prst="rect">
          <a:avLst/>
        </a:prstGeom>
        <a:noFill/>
        <a:ln w="9525">
          <a:noFill/>
          <a:miter lim="800000"/>
          <a:headEnd/>
          <a:tailEnd/>
        </a:ln>
      </xdr:spPr>
    </xdr:sp>
    <xdr:clientData/>
  </xdr:twoCellAnchor>
  <xdr:twoCellAnchor>
    <xdr:from>
      <xdr:col>1</xdr:col>
      <xdr:colOff>38100</xdr:colOff>
      <xdr:row>21</xdr:row>
      <xdr:rowOff>0</xdr:rowOff>
    </xdr:from>
    <xdr:to>
      <xdr:col>1</xdr:col>
      <xdr:colOff>200025</xdr:colOff>
      <xdr:row>21</xdr:row>
      <xdr:rowOff>0</xdr:rowOff>
    </xdr:to>
    <xdr:sp macro="" textlink="">
      <xdr:nvSpPr>
        <xdr:cNvPr id="121842" name="Text Box 2"/>
        <xdr:cNvSpPr txBox="1">
          <a:spLocks noChangeArrowheads="1"/>
        </xdr:cNvSpPr>
      </xdr:nvSpPr>
      <xdr:spPr bwMode="auto">
        <a:xfrm>
          <a:off x="1638300" y="2181225"/>
          <a:ext cx="161925" cy="0"/>
        </a:xfrm>
        <a:prstGeom prst="rect">
          <a:avLst/>
        </a:prstGeom>
        <a:noFill/>
        <a:ln w="9525">
          <a:noFill/>
          <a:miter lim="800000"/>
          <a:headEnd/>
          <a:tailEnd/>
        </a:ln>
      </xdr:spPr>
    </xdr:sp>
    <xdr:clientData/>
  </xdr:twoCellAnchor>
  <xdr:twoCellAnchor>
    <xdr:from>
      <xdr:col>1</xdr:col>
      <xdr:colOff>38100</xdr:colOff>
      <xdr:row>21</xdr:row>
      <xdr:rowOff>0</xdr:rowOff>
    </xdr:from>
    <xdr:to>
      <xdr:col>1</xdr:col>
      <xdr:colOff>200025</xdr:colOff>
      <xdr:row>21</xdr:row>
      <xdr:rowOff>0</xdr:rowOff>
    </xdr:to>
    <xdr:sp macro="" textlink="">
      <xdr:nvSpPr>
        <xdr:cNvPr id="121843" name="Text Box 2"/>
        <xdr:cNvSpPr txBox="1">
          <a:spLocks noChangeArrowheads="1"/>
        </xdr:cNvSpPr>
      </xdr:nvSpPr>
      <xdr:spPr bwMode="auto">
        <a:xfrm>
          <a:off x="1638300" y="2181225"/>
          <a:ext cx="161925" cy="0"/>
        </a:xfrm>
        <a:prstGeom prst="rect">
          <a:avLst/>
        </a:prstGeom>
        <a:noFill/>
        <a:ln w="9525">
          <a:noFill/>
          <a:miter lim="800000"/>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358140</xdr:colOff>
      <xdr:row>0</xdr:row>
      <xdr:rowOff>0</xdr:rowOff>
    </xdr:from>
    <xdr:to>
      <xdr:col>0</xdr:col>
      <xdr:colOff>626287</xdr:colOff>
      <xdr:row>0</xdr:row>
      <xdr:rowOff>0</xdr:rowOff>
    </xdr:to>
    <xdr:sp macro="" textlink="">
      <xdr:nvSpPr>
        <xdr:cNvPr id="15362" name="Text Box 2"/>
        <xdr:cNvSpPr txBox="1">
          <a:spLocks noChangeArrowheads="1"/>
        </xdr:cNvSpPr>
      </xdr:nvSpPr>
      <xdr:spPr bwMode="auto">
        <a:xfrm>
          <a:off x="373380" y="0"/>
          <a:ext cx="281940" cy="0"/>
        </a:xfrm>
        <a:prstGeom prst="rect">
          <a:avLst/>
        </a:prstGeom>
        <a:solidFill>
          <a:srgbClr val="FFFFFF"/>
        </a:solidFill>
        <a:ln w="28575">
          <a:solidFill>
            <a:srgbClr val="FF0000"/>
          </a:solidFill>
          <a:miter lim="800000"/>
          <a:headEnd/>
          <a:tailEnd/>
        </a:ln>
      </xdr:spPr>
      <xdr:txBody>
        <a:bodyPr vertOverflow="clip" wrap="square" lIns="36576" tIns="45720" rIns="36576" bIns="0" anchor="t" upright="1"/>
        <a:lstStyle/>
        <a:p>
          <a:pPr algn="ctr" rtl="0">
            <a:defRPr sz="1000"/>
          </a:pPr>
          <a:r>
            <a:rPr lang="fr-FR" sz="1100" b="0" i="0" strike="noStrike">
              <a:solidFill>
                <a:srgbClr val="FF0000"/>
              </a:solidFill>
              <a:latin typeface="Arial Black"/>
            </a:rPr>
            <a:t>1</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104775</xdr:colOff>
      <xdr:row>4</xdr:row>
      <xdr:rowOff>123825</xdr:rowOff>
    </xdr:from>
    <xdr:to>
      <xdr:col>0</xdr:col>
      <xdr:colOff>819150</xdr:colOff>
      <xdr:row>8</xdr:row>
      <xdr:rowOff>76200</xdr:rowOff>
    </xdr:to>
    <xdr:pic>
      <xdr:nvPicPr>
        <xdr:cNvPr id="123358" name="Image 5" descr="finess.png"/>
        <xdr:cNvPicPr>
          <a:picLocks noChangeAspect="1"/>
        </xdr:cNvPicPr>
      </xdr:nvPicPr>
      <xdr:blipFill>
        <a:blip xmlns:r="http://schemas.openxmlformats.org/officeDocument/2006/relationships" r:embed="rId1" cstate="print"/>
        <a:srcRect/>
        <a:stretch>
          <a:fillRect/>
        </a:stretch>
      </xdr:blipFill>
      <xdr:spPr bwMode="auto">
        <a:xfrm>
          <a:off x="104775" y="885825"/>
          <a:ext cx="714375" cy="714375"/>
        </a:xfrm>
        <a:prstGeom prst="rect">
          <a:avLst/>
        </a:prstGeom>
        <a:noFill/>
        <a:ln w="9525">
          <a:noFill/>
          <a:miter lim="800000"/>
          <a:headEnd/>
          <a:tailEnd/>
        </a:ln>
      </xdr:spPr>
    </xdr:pic>
    <xdr:clientData/>
  </xdr:twoCellAnchor>
  <xdr:twoCellAnchor editAs="oneCell">
    <xdr:from>
      <xdr:col>0</xdr:col>
      <xdr:colOff>133350</xdr:colOff>
      <xdr:row>10</xdr:row>
      <xdr:rowOff>9525</xdr:rowOff>
    </xdr:from>
    <xdr:to>
      <xdr:col>0</xdr:col>
      <xdr:colOff>819150</xdr:colOff>
      <xdr:row>13</xdr:row>
      <xdr:rowOff>123825</xdr:rowOff>
    </xdr:to>
    <xdr:pic>
      <xdr:nvPicPr>
        <xdr:cNvPr id="123359" name="Image 6" descr="res.png"/>
        <xdr:cNvPicPr>
          <a:picLocks noChangeAspect="1"/>
        </xdr:cNvPicPr>
      </xdr:nvPicPr>
      <xdr:blipFill>
        <a:blip xmlns:r="http://schemas.openxmlformats.org/officeDocument/2006/relationships" r:embed="rId2" cstate="print"/>
        <a:srcRect/>
        <a:stretch>
          <a:fillRect/>
        </a:stretch>
      </xdr:blipFill>
      <xdr:spPr bwMode="auto">
        <a:xfrm>
          <a:off x="133350" y="1914525"/>
          <a:ext cx="685800" cy="685800"/>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9524</xdr:rowOff>
    </xdr:from>
    <xdr:to>
      <xdr:col>15</xdr:col>
      <xdr:colOff>342900</xdr:colOff>
      <xdr:row>39</xdr:row>
      <xdr:rowOff>111829</xdr:rowOff>
    </xdr:to>
    <xdr:pic>
      <xdr:nvPicPr>
        <xdr:cNvPr id="5" name="Imag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24"/>
          <a:ext cx="11772900" cy="75318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23</xdr:row>
      <xdr:rowOff>0</xdr:rowOff>
    </xdr:from>
    <xdr:to>
      <xdr:col>1</xdr:col>
      <xdr:colOff>200025</xdr:colOff>
      <xdr:row>23</xdr:row>
      <xdr:rowOff>0</xdr:rowOff>
    </xdr:to>
    <xdr:sp macro="" textlink="">
      <xdr:nvSpPr>
        <xdr:cNvPr id="114673" name="Text Box 2"/>
        <xdr:cNvSpPr txBox="1">
          <a:spLocks noChangeArrowheads="1"/>
        </xdr:cNvSpPr>
      </xdr:nvSpPr>
      <xdr:spPr bwMode="auto">
        <a:xfrm>
          <a:off x="1666875" y="3228975"/>
          <a:ext cx="161925" cy="0"/>
        </a:xfrm>
        <a:prstGeom prst="rect">
          <a:avLst/>
        </a:prstGeom>
        <a:noFill/>
        <a:ln w="9525">
          <a:noFill/>
          <a:miter lim="800000"/>
          <a:headEnd/>
          <a:tailEnd/>
        </a:ln>
      </xdr:spPr>
    </xdr:sp>
    <xdr:clientData/>
  </xdr:twoCellAnchor>
  <xdr:twoCellAnchor>
    <xdr:from>
      <xdr:col>1</xdr:col>
      <xdr:colOff>38100</xdr:colOff>
      <xdr:row>23</xdr:row>
      <xdr:rowOff>0</xdr:rowOff>
    </xdr:from>
    <xdr:to>
      <xdr:col>1</xdr:col>
      <xdr:colOff>200025</xdr:colOff>
      <xdr:row>23</xdr:row>
      <xdr:rowOff>0</xdr:rowOff>
    </xdr:to>
    <xdr:sp macro="" textlink="">
      <xdr:nvSpPr>
        <xdr:cNvPr id="114674" name="Text Box 2"/>
        <xdr:cNvSpPr txBox="1">
          <a:spLocks noChangeArrowheads="1"/>
        </xdr:cNvSpPr>
      </xdr:nvSpPr>
      <xdr:spPr bwMode="auto">
        <a:xfrm>
          <a:off x="1666875" y="3228975"/>
          <a:ext cx="161925" cy="0"/>
        </a:xfrm>
        <a:prstGeom prst="rect">
          <a:avLst/>
        </a:prstGeom>
        <a:noFill/>
        <a:ln w="9525">
          <a:noFill/>
          <a:miter lim="800000"/>
          <a:headEnd/>
          <a:tailEnd/>
        </a:ln>
      </xdr:spPr>
    </xdr:sp>
    <xdr:clientData/>
  </xdr:twoCellAnchor>
  <xdr:twoCellAnchor>
    <xdr:from>
      <xdr:col>1</xdr:col>
      <xdr:colOff>38100</xdr:colOff>
      <xdr:row>23</xdr:row>
      <xdr:rowOff>0</xdr:rowOff>
    </xdr:from>
    <xdr:to>
      <xdr:col>1</xdr:col>
      <xdr:colOff>200025</xdr:colOff>
      <xdr:row>23</xdr:row>
      <xdr:rowOff>0</xdr:rowOff>
    </xdr:to>
    <xdr:sp macro="" textlink="">
      <xdr:nvSpPr>
        <xdr:cNvPr id="114675" name="Text Box 2"/>
        <xdr:cNvSpPr txBox="1">
          <a:spLocks noChangeArrowheads="1"/>
        </xdr:cNvSpPr>
      </xdr:nvSpPr>
      <xdr:spPr bwMode="auto">
        <a:xfrm>
          <a:off x="1666875" y="3228975"/>
          <a:ext cx="161925" cy="0"/>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26</xdr:row>
      <xdr:rowOff>0</xdr:rowOff>
    </xdr:from>
    <xdr:to>
      <xdr:col>1</xdr:col>
      <xdr:colOff>200025</xdr:colOff>
      <xdr:row>26</xdr:row>
      <xdr:rowOff>0</xdr:rowOff>
    </xdr:to>
    <xdr:sp macro="" textlink="">
      <xdr:nvSpPr>
        <xdr:cNvPr id="2" name="Text Box 2"/>
        <xdr:cNvSpPr txBox="1">
          <a:spLocks noChangeArrowheads="1"/>
        </xdr:cNvSpPr>
      </xdr:nvSpPr>
      <xdr:spPr bwMode="auto">
        <a:xfrm>
          <a:off x="1628775" y="3181350"/>
          <a:ext cx="161925" cy="0"/>
        </a:xfrm>
        <a:prstGeom prst="rect">
          <a:avLst/>
        </a:prstGeom>
        <a:noFill/>
        <a:ln w="9525">
          <a:noFill/>
          <a:miter lim="800000"/>
          <a:headEnd/>
          <a:tailEnd/>
        </a:ln>
      </xdr:spPr>
    </xdr:sp>
    <xdr:clientData/>
  </xdr:twoCellAnchor>
  <xdr:twoCellAnchor>
    <xdr:from>
      <xdr:col>1</xdr:col>
      <xdr:colOff>38100</xdr:colOff>
      <xdr:row>26</xdr:row>
      <xdr:rowOff>0</xdr:rowOff>
    </xdr:from>
    <xdr:to>
      <xdr:col>1</xdr:col>
      <xdr:colOff>200025</xdr:colOff>
      <xdr:row>26</xdr:row>
      <xdr:rowOff>0</xdr:rowOff>
    </xdr:to>
    <xdr:sp macro="" textlink="">
      <xdr:nvSpPr>
        <xdr:cNvPr id="3" name="Text Box 2"/>
        <xdr:cNvSpPr txBox="1">
          <a:spLocks noChangeArrowheads="1"/>
        </xdr:cNvSpPr>
      </xdr:nvSpPr>
      <xdr:spPr bwMode="auto">
        <a:xfrm>
          <a:off x="1628775" y="3181350"/>
          <a:ext cx="161925" cy="0"/>
        </a:xfrm>
        <a:prstGeom prst="rect">
          <a:avLst/>
        </a:prstGeom>
        <a:noFill/>
        <a:ln w="9525">
          <a:noFill/>
          <a:miter lim="800000"/>
          <a:headEnd/>
          <a:tailEnd/>
        </a:ln>
      </xdr:spPr>
    </xdr:sp>
    <xdr:clientData/>
  </xdr:twoCellAnchor>
  <xdr:twoCellAnchor>
    <xdr:from>
      <xdr:col>1</xdr:col>
      <xdr:colOff>38100</xdr:colOff>
      <xdr:row>26</xdr:row>
      <xdr:rowOff>0</xdr:rowOff>
    </xdr:from>
    <xdr:to>
      <xdr:col>1</xdr:col>
      <xdr:colOff>200025</xdr:colOff>
      <xdr:row>26</xdr:row>
      <xdr:rowOff>0</xdr:rowOff>
    </xdr:to>
    <xdr:sp macro="" textlink="">
      <xdr:nvSpPr>
        <xdr:cNvPr id="4" name="Text Box 2"/>
        <xdr:cNvSpPr txBox="1">
          <a:spLocks noChangeArrowheads="1"/>
        </xdr:cNvSpPr>
      </xdr:nvSpPr>
      <xdr:spPr bwMode="auto">
        <a:xfrm>
          <a:off x="1628775" y="3181350"/>
          <a:ext cx="161925" cy="0"/>
        </a:xfrm>
        <a:prstGeom prst="rect">
          <a:avLst/>
        </a:prstGeom>
        <a:noFill/>
        <a:ln w="9525">
          <a:no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xdr:colOff>
      <xdr:row>23</xdr:row>
      <xdr:rowOff>0</xdr:rowOff>
    </xdr:from>
    <xdr:to>
      <xdr:col>1</xdr:col>
      <xdr:colOff>200025</xdr:colOff>
      <xdr:row>23</xdr:row>
      <xdr:rowOff>0</xdr:rowOff>
    </xdr:to>
    <xdr:sp macro="" textlink="">
      <xdr:nvSpPr>
        <xdr:cNvPr id="115697" name="Text Box 2"/>
        <xdr:cNvSpPr txBox="1">
          <a:spLocks noChangeArrowheads="1"/>
        </xdr:cNvSpPr>
      </xdr:nvSpPr>
      <xdr:spPr bwMode="auto">
        <a:xfrm>
          <a:off x="1619250" y="2752725"/>
          <a:ext cx="161925" cy="0"/>
        </a:xfrm>
        <a:prstGeom prst="rect">
          <a:avLst/>
        </a:prstGeom>
        <a:noFill/>
        <a:ln w="9525">
          <a:noFill/>
          <a:miter lim="800000"/>
          <a:headEnd/>
          <a:tailEnd/>
        </a:ln>
      </xdr:spPr>
    </xdr:sp>
    <xdr:clientData/>
  </xdr:twoCellAnchor>
  <xdr:twoCellAnchor>
    <xdr:from>
      <xdr:col>1</xdr:col>
      <xdr:colOff>38100</xdr:colOff>
      <xdr:row>23</xdr:row>
      <xdr:rowOff>0</xdr:rowOff>
    </xdr:from>
    <xdr:to>
      <xdr:col>1</xdr:col>
      <xdr:colOff>200025</xdr:colOff>
      <xdr:row>23</xdr:row>
      <xdr:rowOff>0</xdr:rowOff>
    </xdr:to>
    <xdr:sp macro="" textlink="">
      <xdr:nvSpPr>
        <xdr:cNvPr id="115698" name="Text Box 2"/>
        <xdr:cNvSpPr txBox="1">
          <a:spLocks noChangeArrowheads="1"/>
        </xdr:cNvSpPr>
      </xdr:nvSpPr>
      <xdr:spPr bwMode="auto">
        <a:xfrm>
          <a:off x="1619250" y="2752725"/>
          <a:ext cx="161925" cy="0"/>
        </a:xfrm>
        <a:prstGeom prst="rect">
          <a:avLst/>
        </a:prstGeom>
        <a:noFill/>
        <a:ln w="9525">
          <a:noFill/>
          <a:miter lim="800000"/>
          <a:headEnd/>
          <a:tailEnd/>
        </a:ln>
      </xdr:spPr>
    </xdr:sp>
    <xdr:clientData/>
  </xdr:twoCellAnchor>
  <xdr:twoCellAnchor>
    <xdr:from>
      <xdr:col>1</xdr:col>
      <xdr:colOff>38100</xdr:colOff>
      <xdr:row>23</xdr:row>
      <xdr:rowOff>0</xdr:rowOff>
    </xdr:from>
    <xdr:to>
      <xdr:col>1</xdr:col>
      <xdr:colOff>200025</xdr:colOff>
      <xdr:row>23</xdr:row>
      <xdr:rowOff>0</xdr:rowOff>
    </xdr:to>
    <xdr:sp macro="" textlink="">
      <xdr:nvSpPr>
        <xdr:cNvPr id="115699" name="Text Box 2"/>
        <xdr:cNvSpPr txBox="1">
          <a:spLocks noChangeArrowheads="1"/>
        </xdr:cNvSpPr>
      </xdr:nvSpPr>
      <xdr:spPr bwMode="auto">
        <a:xfrm>
          <a:off x="1619250" y="2752725"/>
          <a:ext cx="161925" cy="0"/>
        </a:xfrm>
        <a:prstGeom prst="rect">
          <a:avLst/>
        </a:prstGeom>
        <a:noFill/>
        <a:ln w="9525">
          <a:no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38100</xdr:colOff>
      <xdr:row>24</xdr:row>
      <xdr:rowOff>0</xdr:rowOff>
    </xdr:from>
    <xdr:to>
      <xdr:col>1</xdr:col>
      <xdr:colOff>200025</xdr:colOff>
      <xdr:row>24</xdr:row>
      <xdr:rowOff>0</xdr:rowOff>
    </xdr:to>
    <xdr:sp macro="" textlink="">
      <xdr:nvSpPr>
        <xdr:cNvPr id="116721" name="Text Box 2"/>
        <xdr:cNvSpPr txBox="1">
          <a:spLocks noChangeArrowheads="1"/>
        </xdr:cNvSpPr>
      </xdr:nvSpPr>
      <xdr:spPr bwMode="auto">
        <a:xfrm>
          <a:off x="1790700" y="2181225"/>
          <a:ext cx="161925" cy="0"/>
        </a:xfrm>
        <a:prstGeom prst="rect">
          <a:avLst/>
        </a:prstGeom>
        <a:noFill/>
        <a:ln w="9525">
          <a:noFill/>
          <a:miter lim="800000"/>
          <a:headEnd/>
          <a:tailEnd/>
        </a:ln>
      </xdr:spPr>
    </xdr:sp>
    <xdr:clientData/>
  </xdr:twoCellAnchor>
  <xdr:twoCellAnchor>
    <xdr:from>
      <xdr:col>1</xdr:col>
      <xdr:colOff>38100</xdr:colOff>
      <xdr:row>24</xdr:row>
      <xdr:rowOff>0</xdr:rowOff>
    </xdr:from>
    <xdr:to>
      <xdr:col>1</xdr:col>
      <xdr:colOff>200025</xdr:colOff>
      <xdr:row>24</xdr:row>
      <xdr:rowOff>0</xdr:rowOff>
    </xdr:to>
    <xdr:sp macro="" textlink="">
      <xdr:nvSpPr>
        <xdr:cNvPr id="116722" name="Text Box 2"/>
        <xdr:cNvSpPr txBox="1">
          <a:spLocks noChangeArrowheads="1"/>
        </xdr:cNvSpPr>
      </xdr:nvSpPr>
      <xdr:spPr bwMode="auto">
        <a:xfrm>
          <a:off x="1790700" y="2181225"/>
          <a:ext cx="161925" cy="0"/>
        </a:xfrm>
        <a:prstGeom prst="rect">
          <a:avLst/>
        </a:prstGeom>
        <a:noFill/>
        <a:ln w="9525">
          <a:noFill/>
          <a:miter lim="800000"/>
          <a:headEnd/>
          <a:tailEnd/>
        </a:ln>
      </xdr:spPr>
    </xdr:sp>
    <xdr:clientData/>
  </xdr:twoCellAnchor>
  <xdr:twoCellAnchor>
    <xdr:from>
      <xdr:col>1</xdr:col>
      <xdr:colOff>38100</xdr:colOff>
      <xdr:row>24</xdr:row>
      <xdr:rowOff>0</xdr:rowOff>
    </xdr:from>
    <xdr:to>
      <xdr:col>1</xdr:col>
      <xdr:colOff>200025</xdr:colOff>
      <xdr:row>24</xdr:row>
      <xdr:rowOff>0</xdr:rowOff>
    </xdr:to>
    <xdr:sp macro="" textlink="">
      <xdr:nvSpPr>
        <xdr:cNvPr id="116723" name="Text Box 2"/>
        <xdr:cNvSpPr txBox="1">
          <a:spLocks noChangeArrowheads="1"/>
        </xdr:cNvSpPr>
      </xdr:nvSpPr>
      <xdr:spPr bwMode="auto">
        <a:xfrm>
          <a:off x="1790700" y="2181225"/>
          <a:ext cx="161925" cy="0"/>
        </a:xfrm>
        <a:prstGeom prst="rect">
          <a:avLst/>
        </a:prstGeom>
        <a:noFill/>
        <a:ln w="9525">
          <a:no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38100</xdr:colOff>
      <xdr:row>0</xdr:row>
      <xdr:rowOff>0</xdr:rowOff>
    </xdr:from>
    <xdr:to>
      <xdr:col>1</xdr:col>
      <xdr:colOff>200025</xdr:colOff>
      <xdr:row>0</xdr:row>
      <xdr:rowOff>0</xdr:rowOff>
    </xdr:to>
    <xdr:sp macro="" textlink="">
      <xdr:nvSpPr>
        <xdr:cNvPr id="117745" name="Text Box 2"/>
        <xdr:cNvSpPr txBox="1">
          <a:spLocks noChangeArrowheads="1"/>
        </xdr:cNvSpPr>
      </xdr:nvSpPr>
      <xdr:spPr bwMode="auto">
        <a:xfrm>
          <a:off x="1790700" y="0"/>
          <a:ext cx="161925" cy="0"/>
        </a:xfrm>
        <a:prstGeom prst="rect">
          <a:avLst/>
        </a:prstGeom>
        <a:noFill/>
        <a:ln w="9525">
          <a:noFill/>
          <a:miter lim="800000"/>
          <a:headEnd/>
          <a:tailEnd/>
        </a:ln>
      </xdr:spPr>
    </xdr:sp>
    <xdr:clientData/>
  </xdr:twoCellAnchor>
  <xdr:twoCellAnchor>
    <xdr:from>
      <xdr:col>1</xdr:col>
      <xdr:colOff>38100</xdr:colOff>
      <xdr:row>0</xdr:row>
      <xdr:rowOff>0</xdr:rowOff>
    </xdr:from>
    <xdr:to>
      <xdr:col>1</xdr:col>
      <xdr:colOff>200025</xdr:colOff>
      <xdr:row>0</xdr:row>
      <xdr:rowOff>0</xdr:rowOff>
    </xdr:to>
    <xdr:sp macro="" textlink="">
      <xdr:nvSpPr>
        <xdr:cNvPr id="117746" name="Text Box 2"/>
        <xdr:cNvSpPr txBox="1">
          <a:spLocks noChangeArrowheads="1"/>
        </xdr:cNvSpPr>
      </xdr:nvSpPr>
      <xdr:spPr bwMode="auto">
        <a:xfrm>
          <a:off x="1790700" y="0"/>
          <a:ext cx="161925" cy="0"/>
        </a:xfrm>
        <a:prstGeom prst="rect">
          <a:avLst/>
        </a:prstGeom>
        <a:noFill/>
        <a:ln w="9525">
          <a:noFill/>
          <a:miter lim="800000"/>
          <a:headEnd/>
          <a:tailEnd/>
        </a:ln>
      </xdr:spPr>
    </xdr:sp>
    <xdr:clientData/>
  </xdr:twoCellAnchor>
  <xdr:twoCellAnchor>
    <xdr:from>
      <xdr:col>1</xdr:col>
      <xdr:colOff>38100</xdr:colOff>
      <xdr:row>0</xdr:row>
      <xdr:rowOff>0</xdr:rowOff>
    </xdr:from>
    <xdr:to>
      <xdr:col>1</xdr:col>
      <xdr:colOff>200025</xdr:colOff>
      <xdr:row>0</xdr:row>
      <xdr:rowOff>0</xdr:rowOff>
    </xdr:to>
    <xdr:sp macro="" textlink="">
      <xdr:nvSpPr>
        <xdr:cNvPr id="117747" name="Text Box 2"/>
        <xdr:cNvSpPr txBox="1">
          <a:spLocks noChangeArrowheads="1"/>
        </xdr:cNvSpPr>
      </xdr:nvSpPr>
      <xdr:spPr bwMode="auto">
        <a:xfrm>
          <a:off x="1790700" y="0"/>
          <a:ext cx="161925" cy="0"/>
        </a:xfrm>
        <a:prstGeom prst="rect">
          <a:avLst/>
        </a:prstGeom>
        <a:noFill/>
        <a:ln w="9525">
          <a:no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38100</xdr:colOff>
      <xdr:row>0</xdr:row>
      <xdr:rowOff>0</xdr:rowOff>
    </xdr:from>
    <xdr:to>
      <xdr:col>1</xdr:col>
      <xdr:colOff>200025</xdr:colOff>
      <xdr:row>0</xdr:row>
      <xdr:rowOff>0</xdr:rowOff>
    </xdr:to>
    <xdr:sp macro="" textlink="">
      <xdr:nvSpPr>
        <xdr:cNvPr id="118769" name="Text Box 2"/>
        <xdr:cNvSpPr txBox="1">
          <a:spLocks noChangeArrowheads="1"/>
        </xdr:cNvSpPr>
      </xdr:nvSpPr>
      <xdr:spPr bwMode="auto">
        <a:xfrm>
          <a:off x="1647825" y="0"/>
          <a:ext cx="161925" cy="0"/>
        </a:xfrm>
        <a:prstGeom prst="rect">
          <a:avLst/>
        </a:prstGeom>
        <a:noFill/>
        <a:ln w="9525">
          <a:noFill/>
          <a:miter lim="800000"/>
          <a:headEnd/>
          <a:tailEnd/>
        </a:ln>
      </xdr:spPr>
    </xdr:sp>
    <xdr:clientData/>
  </xdr:twoCellAnchor>
  <xdr:twoCellAnchor>
    <xdr:from>
      <xdr:col>1</xdr:col>
      <xdr:colOff>38100</xdr:colOff>
      <xdr:row>0</xdr:row>
      <xdr:rowOff>0</xdr:rowOff>
    </xdr:from>
    <xdr:to>
      <xdr:col>1</xdr:col>
      <xdr:colOff>200025</xdr:colOff>
      <xdr:row>0</xdr:row>
      <xdr:rowOff>0</xdr:rowOff>
    </xdr:to>
    <xdr:sp macro="" textlink="">
      <xdr:nvSpPr>
        <xdr:cNvPr id="118770" name="Text Box 2"/>
        <xdr:cNvSpPr txBox="1">
          <a:spLocks noChangeArrowheads="1"/>
        </xdr:cNvSpPr>
      </xdr:nvSpPr>
      <xdr:spPr bwMode="auto">
        <a:xfrm>
          <a:off x="1647825" y="0"/>
          <a:ext cx="161925" cy="0"/>
        </a:xfrm>
        <a:prstGeom prst="rect">
          <a:avLst/>
        </a:prstGeom>
        <a:noFill/>
        <a:ln w="9525">
          <a:noFill/>
          <a:miter lim="800000"/>
          <a:headEnd/>
          <a:tailEnd/>
        </a:ln>
      </xdr:spPr>
    </xdr:sp>
    <xdr:clientData/>
  </xdr:twoCellAnchor>
  <xdr:twoCellAnchor>
    <xdr:from>
      <xdr:col>1</xdr:col>
      <xdr:colOff>38100</xdr:colOff>
      <xdr:row>0</xdr:row>
      <xdr:rowOff>0</xdr:rowOff>
    </xdr:from>
    <xdr:to>
      <xdr:col>1</xdr:col>
      <xdr:colOff>200025</xdr:colOff>
      <xdr:row>0</xdr:row>
      <xdr:rowOff>0</xdr:rowOff>
    </xdr:to>
    <xdr:sp macro="" textlink="">
      <xdr:nvSpPr>
        <xdr:cNvPr id="118771" name="Text Box 2"/>
        <xdr:cNvSpPr txBox="1">
          <a:spLocks noChangeArrowheads="1"/>
        </xdr:cNvSpPr>
      </xdr:nvSpPr>
      <xdr:spPr bwMode="auto">
        <a:xfrm>
          <a:off x="1647825" y="0"/>
          <a:ext cx="161925" cy="0"/>
        </a:xfrm>
        <a:prstGeom prst="rect">
          <a:avLst/>
        </a:prstGeom>
        <a:noFill/>
        <a:ln w="9525">
          <a:no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38100</xdr:colOff>
      <xdr:row>26</xdr:row>
      <xdr:rowOff>0</xdr:rowOff>
    </xdr:from>
    <xdr:to>
      <xdr:col>1</xdr:col>
      <xdr:colOff>200025</xdr:colOff>
      <xdr:row>26</xdr:row>
      <xdr:rowOff>0</xdr:rowOff>
    </xdr:to>
    <xdr:sp macro="" textlink="">
      <xdr:nvSpPr>
        <xdr:cNvPr id="119793" name="Text Box 2"/>
        <xdr:cNvSpPr txBox="1">
          <a:spLocks noChangeArrowheads="1"/>
        </xdr:cNvSpPr>
      </xdr:nvSpPr>
      <xdr:spPr bwMode="auto">
        <a:xfrm>
          <a:off x="1619250" y="2657475"/>
          <a:ext cx="161925" cy="0"/>
        </a:xfrm>
        <a:prstGeom prst="rect">
          <a:avLst/>
        </a:prstGeom>
        <a:noFill/>
        <a:ln w="9525">
          <a:noFill/>
          <a:miter lim="800000"/>
          <a:headEnd/>
          <a:tailEnd/>
        </a:ln>
      </xdr:spPr>
    </xdr:sp>
    <xdr:clientData/>
  </xdr:twoCellAnchor>
  <xdr:twoCellAnchor>
    <xdr:from>
      <xdr:col>1</xdr:col>
      <xdr:colOff>38100</xdr:colOff>
      <xdr:row>26</xdr:row>
      <xdr:rowOff>0</xdr:rowOff>
    </xdr:from>
    <xdr:to>
      <xdr:col>1</xdr:col>
      <xdr:colOff>200025</xdr:colOff>
      <xdr:row>26</xdr:row>
      <xdr:rowOff>0</xdr:rowOff>
    </xdr:to>
    <xdr:sp macro="" textlink="">
      <xdr:nvSpPr>
        <xdr:cNvPr id="119794" name="Text Box 2"/>
        <xdr:cNvSpPr txBox="1">
          <a:spLocks noChangeArrowheads="1"/>
        </xdr:cNvSpPr>
      </xdr:nvSpPr>
      <xdr:spPr bwMode="auto">
        <a:xfrm>
          <a:off x="1619250" y="2657475"/>
          <a:ext cx="161925" cy="0"/>
        </a:xfrm>
        <a:prstGeom prst="rect">
          <a:avLst/>
        </a:prstGeom>
        <a:noFill/>
        <a:ln w="9525">
          <a:noFill/>
          <a:miter lim="800000"/>
          <a:headEnd/>
          <a:tailEnd/>
        </a:ln>
      </xdr:spPr>
    </xdr:sp>
    <xdr:clientData/>
  </xdr:twoCellAnchor>
  <xdr:twoCellAnchor>
    <xdr:from>
      <xdr:col>1</xdr:col>
      <xdr:colOff>38100</xdr:colOff>
      <xdr:row>26</xdr:row>
      <xdr:rowOff>0</xdr:rowOff>
    </xdr:from>
    <xdr:to>
      <xdr:col>1</xdr:col>
      <xdr:colOff>200025</xdr:colOff>
      <xdr:row>26</xdr:row>
      <xdr:rowOff>0</xdr:rowOff>
    </xdr:to>
    <xdr:sp macro="" textlink="">
      <xdr:nvSpPr>
        <xdr:cNvPr id="119795" name="Text Box 2"/>
        <xdr:cNvSpPr txBox="1">
          <a:spLocks noChangeArrowheads="1"/>
        </xdr:cNvSpPr>
      </xdr:nvSpPr>
      <xdr:spPr bwMode="auto">
        <a:xfrm>
          <a:off x="1619250" y="2657475"/>
          <a:ext cx="161925" cy="0"/>
        </a:xfrm>
        <a:prstGeom prst="rect">
          <a:avLst/>
        </a:prstGeom>
        <a:noFill/>
        <a:ln w="9525">
          <a:no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24</xdr:row>
      <xdr:rowOff>0</xdr:rowOff>
    </xdr:from>
    <xdr:to>
      <xdr:col>1</xdr:col>
      <xdr:colOff>200025</xdr:colOff>
      <xdr:row>24</xdr:row>
      <xdr:rowOff>0</xdr:rowOff>
    </xdr:to>
    <xdr:sp macro="" textlink="">
      <xdr:nvSpPr>
        <xdr:cNvPr id="120817" name="Text Box 2"/>
        <xdr:cNvSpPr txBox="1">
          <a:spLocks noChangeArrowheads="1"/>
        </xdr:cNvSpPr>
      </xdr:nvSpPr>
      <xdr:spPr bwMode="auto">
        <a:xfrm>
          <a:off x="1657350" y="2667000"/>
          <a:ext cx="161925" cy="0"/>
        </a:xfrm>
        <a:prstGeom prst="rect">
          <a:avLst/>
        </a:prstGeom>
        <a:noFill/>
        <a:ln w="9525">
          <a:noFill/>
          <a:miter lim="800000"/>
          <a:headEnd/>
          <a:tailEnd/>
        </a:ln>
      </xdr:spPr>
    </xdr:sp>
    <xdr:clientData/>
  </xdr:twoCellAnchor>
  <xdr:twoCellAnchor>
    <xdr:from>
      <xdr:col>1</xdr:col>
      <xdr:colOff>38100</xdr:colOff>
      <xdr:row>24</xdr:row>
      <xdr:rowOff>0</xdr:rowOff>
    </xdr:from>
    <xdr:to>
      <xdr:col>1</xdr:col>
      <xdr:colOff>200025</xdr:colOff>
      <xdr:row>24</xdr:row>
      <xdr:rowOff>0</xdr:rowOff>
    </xdr:to>
    <xdr:sp macro="" textlink="">
      <xdr:nvSpPr>
        <xdr:cNvPr id="120818" name="Text Box 2"/>
        <xdr:cNvSpPr txBox="1">
          <a:spLocks noChangeArrowheads="1"/>
        </xdr:cNvSpPr>
      </xdr:nvSpPr>
      <xdr:spPr bwMode="auto">
        <a:xfrm>
          <a:off x="1657350" y="2667000"/>
          <a:ext cx="161925" cy="0"/>
        </a:xfrm>
        <a:prstGeom prst="rect">
          <a:avLst/>
        </a:prstGeom>
        <a:noFill/>
        <a:ln w="9525">
          <a:noFill/>
          <a:miter lim="800000"/>
          <a:headEnd/>
          <a:tailEnd/>
        </a:ln>
      </xdr:spPr>
    </xdr:sp>
    <xdr:clientData/>
  </xdr:twoCellAnchor>
  <xdr:twoCellAnchor>
    <xdr:from>
      <xdr:col>1</xdr:col>
      <xdr:colOff>38100</xdr:colOff>
      <xdr:row>24</xdr:row>
      <xdr:rowOff>0</xdr:rowOff>
    </xdr:from>
    <xdr:to>
      <xdr:col>1</xdr:col>
      <xdr:colOff>200025</xdr:colOff>
      <xdr:row>24</xdr:row>
      <xdr:rowOff>0</xdr:rowOff>
    </xdr:to>
    <xdr:sp macro="" textlink="">
      <xdr:nvSpPr>
        <xdr:cNvPr id="120819" name="Text Box 2"/>
        <xdr:cNvSpPr txBox="1">
          <a:spLocks noChangeArrowheads="1"/>
        </xdr:cNvSpPr>
      </xdr:nvSpPr>
      <xdr:spPr bwMode="auto">
        <a:xfrm>
          <a:off x="1657350" y="2667000"/>
          <a:ext cx="161925" cy="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3" Type="http://schemas.openxmlformats.org/officeDocument/2006/relationships/hyperlink" Target="https://drees.solidarites-sante.gouv.fr/IMG/apps/panorama/" TargetMode="External"/><Relationship Id="rId2" Type="http://schemas.openxmlformats.org/officeDocument/2006/relationships/hyperlink" Target="http://www.res.sports.gouv.fr/" TargetMode="External"/><Relationship Id="rId1" Type="http://schemas.openxmlformats.org/officeDocument/2006/relationships/hyperlink" Target="http://finess.sante.gouv.fr/" TargetMode="External"/><Relationship Id="rId5" Type="http://schemas.openxmlformats.org/officeDocument/2006/relationships/drawing" Target="../drawings/drawing12.xml"/><Relationship Id="rId4"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6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enableFormatConditionsCalculation="0"/>
  <dimension ref="L19"/>
  <sheetViews>
    <sheetView tabSelected="1" workbookViewId="0">
      <selection activeCell="Q24" sqref="Q24"/>
    </sheetView>
  </sheetViews>
  <sheetFormatPr baseColWidth="10" defaultRowHeight="15" x14ac:dyDescent="0.25"/>
  <sheetData>
    <row r="19" spans="12:12" x14ac:dyDescent="0.25">
      <c r="L19" s="375"/>
    </row>
  </sheetData>
  <phoneticPr fontId="15" type="noConversion"/>
  <pageMargins left="0.78740157499999996" right="0.78740157499999996" top="0.984251969" bottom="0.984251969" header="0.4921259845" footer="0.4921259845"/>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K40"/>
  <sheetViews>
    <sheetView zoomScale="140" zoomScaleNormal="140" workbookViewId="0">
      <selection sqref="A1:H1"/>
    </sheetView>
  </sheetViews>
  <sheetFormatPr baseColWidth="10" defaultRowHeight="9.9499999999999993" customHeight="1" x14ac:dyDescent="0.25"/>
  <cols>
    <col min="1" max="1" width="29.85546875" style="16" customWidth="1"/>
    <col min="2" max="2" width="6.7109375" style="16" customWidth="1"/>
    <col min="3" max="3" width="6.28515625" style="16" bestFit="1" customWidth="1"/>
    <col min="4" max="4" width="6.42578125" style="16" bestFit="1" customWidth="1"/>
    <col min="5" max="5" width="6.28515625" style="16" bestFit="1" customWidth="1"/>
    <col min="6" max="6" width="6.7109375" style="16" customWidth="1"/>
    <col min="7" max="7" width="8.7109375" style="16" bestFit="1" customWidth="1"/>
    <col min="8" max="8" width="9.5703125" style="16" bestFit="1" customWidth="1"/>
    <col min="9" max="9" width="2.5703125" style="317" bestFit="1" customWidth="1"/>
    <col min="10" max="10" width="16.28515625" style="232" customWidth="1"/>
    <col min="11" max="11" width="11.42578125" style="232" customWidth="1"/>
    <col min="12" max="16384" width="11.42578125" style="16"/>
  </cols>
  <sheetData>
    <row r="1" spans="1:11" ht="15" customHeight="1" x14ac:dyDescent="0.25">
      <c r="A1" s="958" t="s">
        <v>758</v>
      </c>
      <c r="B1" s="958"/>
      <c r="C1" s="958"/>
      <c r="D1" s="958"/>
      <c r="E1" s="958"/>
      <c r="F1" s="958"/>
      <c r="G1" s="958"/>
      <c r="H1" s="958"/>
      <c r="I1" s="755"/>
      <c r="J1" s="234"/>
    </row>
    <row r="2" spans="1:11" ht="7.9" customHeight="1" x14ac:dyDescent="0.25">
      <c r="A2" s="56"/>
      <c r="B2" s="63"/>
      <c r="C2" s="62"/>
      <c r="D2" s="62"/>
      <c r="E2" s="62"/>
      <c r="F2" s="62"/>
      <c r="G2" s="62"/>
      <c r="H2" s="56"/>
    </row>
    <row r="3" spans="1:11" ht="20.100000000000001" customHeight="1" x14ac:dyDescent="0.25">
      <c r="A3" s="58"/>
      <c r="B3" s="37" t="s">
        <v>1065</v>
      </c>
      <c r="C3" s="22" t="s">
        <v>343</v>
      </c>
      <c r="D3" s="22" t="s">
        <v>344</v>
      </c>
      <c r="E3" s="22" t="s">
        <v>345</v>
      </c>
      <c r="F3" s="22" t="s">
        <v>346</v>
      </c>
      <c r="G3" s="23" t="s">
        <v>352</v>
      </c>
      <c r="H3" s="59" t="s">
        <v>348</v>
      </c>
    </row>
    <row r="4" spans="1:11" ht="7.9" customHeight="1" x14ac:dyDescent="0.25">
      <c r="A4" s="60"/>
      <c r="B4" s="22"/>
      <c r="C4" s="22"/>
      <c r="D4" s="22"/>
      <c r="E4" s="22"/>
      <c r="F4" s="22"/>
      <c r="G4" s="23"/>
      <c r="H4" s="23"/>
    </row>
    <row r="5" spans="1:11" ht="7.9" customHeight="1" x14ac:dyDescent="0.25">
      <c r="A5" s="956" t="s">
        <v>795</v>
      </c>
      <c r="B5" s="986"/>
      <c r="C5" s="986"/>
      <c r="D5" s="986"/>
      <c r="E5" s="986"/>
      <c r="F5" s="986"/>
      <c r="G5" s="987"/>
      <c r="H5" s="986"/>
      <c r="I5" s="16"/>
    </row>
    <row r="6" spans="1:11" ht="7.9" customHeight="1" x14ac:dyDescent="0.25">
      <c r="A6" s="32" t="s">
        <v>760</v>
      </c>
      <c r="B6" s="390">
        <v>19</v>
      </c>
      <c r="C6" s="390">
        <v>13</v>
      </c>
      <c r="D6" s="390">
        <v>3</v>
      </c>
      <c r="E6" s="390">
        <v>7</v>
      </c>
      <c r="F6" s="390">
        <v>4</v>
      </c>
      <c r="G6" s="391">
        <v>46</v>
      </c>
      <c r="H6" s="390">
        <v>1296</v>
      </c>
      <c r="K6" s="324"/>
    </row>
    <row r="7" spans="1:11" ht="7.9" customHeight="1" x14ac:dyDescent="0.25">
      <c r="A7" s="32" t="s">
        <v>759</v>
      </c>
      <c r="B7" s="381">
        <v>64063</v>
      </c>
      <c r="C7" s="381">
        <v>43489</v>
      </c>
      <c r="D7" s="381">
        <v>6684</v>
      </c>
      <c r="E7" s="381">
        <v>28790</v>
      </c>
      <c r="F7" s="381">
        <v>6809</v>
      </c>
      <c r="G7" s="387">
        <v>149835</v>
      </c>
      <c r="H7" s="392">
        <v>4856046</v>
      </c>
      <c r="I7" s="324"/>
      <c r="J7" s="330"/>
    </row>
    <row r="8" spans="1:11" ht="7.9" customHeight="1" x14ac:dyDescent="0.25">
      <c r="A8" s="32" t="s">
        <v>794</v>
      </c>
      <c r="B8" s="381">
        <v>6</v>
      </c>
      <c r="C8" s="381">
        <v>4</v>
      </c>
      <c r="D8" s="381">
        <v>1</v>
      </c>
      <c r="E8" s="381">
        <v>4</v>
      </c>
      <c r="F8" s="381">
        <v>2</v>
      </c>
      <c r="G8" s="387">
        <v>17</v>
      </c>
      <c r="H8" s="392">
        <v>774</v>
      </c>
      <c r="J8" s="647"/>
    </row>
    <row r="9" spans="1:11" ht="7.9" customHeight="1" x14ac:dyDescent="0.25">
      <c r="A9" s="32" t="s">
        <v>897</v>
      </c>
      <c r="B9" s="756">
        <v>4.8217699567972797E-2</v>
      </c>
      <c r="C9" s="756">
        <v>5.4348274349499098E-2</v>
      </c>
      <c r="D9" s="756">
        <v>2.1736585365853701E-2</v>
      </c>
      <c r="E9" s="756">
        <v>5.0594427407804399E-2</v>
      </c>
      <c r="F9" s="756">
        <v>1.03873953861597E-2</v>
      </c>
      <c r="G9" s="757">
        <v>4.0928996856469502E-2</v>
      </c>
      <c r="H9" s="758">
        <v>7.6235616371251896E-2</v>
      </c>
      <c r="J9" s="647"/>
    </row>
    <row r="10" spans="1:11" ht="7.5" customHeight="1" x14ac:dyDescent="0.25">
      <c r="A10" s="32"/>
      <c r="B10" s="807"/>
      <c r="C10" s="322"/>
      <c r="D10" s="322"/>
      <c r="E10" s="322"/>
      <c r="F10" s="322"/>
      <c r="G10" s="323"/>
      <c r="H10" s="322"/>
      <c r="J10" s="647"/>
    </row>
    <row r="11" spans="1:11" ht="7.5" customHeight="1" x14ac:dyDescent="0.25">
      <c r="A11" s="956" t="s">
        <v>898</v>
      </c>
      <c r="B11" s="986"/>
      <c r="C11" s="986"/>
      <c r="D11" s="986"/>
      <c r="E11" s="986"/>
      <c r="F11" s="986"/>
      <c r="G11" s="987"/>
      <c r="H11" s="986"/>
    </row>
    <row r="12" spans="1:11" ht="7.5" customHeight="1" x14ac:dyDescent="0.25">
      <c r="A12" s="32" t="s">
        <v>796</v>
      </c>
      <c r="B12" s="322">
        <v>33</v>
      </c>
      <c r="C12" s="322">
        <v>54</v>
      </c>
      <c r="D12" s="322">
        <v>196</v>
      </c>
      <c r="E12" s="322">
        <v>223</v>
      </c>
      <c r="F12" s="322">
        <v>78</v>
      </c>
      <c r="G12" s="26">
        <v>584</v>
      </c>
      <c r="H12" s="322">
        <v>17931</v>
      </c>
    </row>
    <row r="13" spans="1:11" ht="7.5" customHeight="1" x14ac:dyDescent="0.25">
      <c r="A13" s="32" t="s">
        <v>1051</v>
      </c>
      <c r="B13" s="322">
        <v>59967</v>
      </c>
      <c r="C13" s="322">
        <v>134544</v>
      </c>
      <c r="D13" s="322">
        <v>146997</v>
      </c>
      <c r="E13" s="322">
        <v>164320</v>
      </c>
      <c r="F13" s="322">
        <v>86700</v>
      </c>
      <c r="G13" s="323">
        <v>592528</v>
      </c>
      <c r="H13" s="322">
        <v>9637544</v>
      </c>
      <c r="J13" s="234"/>
      <c r="K13" s="234"/>
    </row>
    <row r="14" spans="1:11" ht="7.5" customHeight="1" x14ac:dyDescent="0.25">
      <c r="A14" s="228" t="s">
        <v>797</v>
      </c>
      <c r="B14" s="926">
        <v>0.15865384615384615</v>
      </c>
      <c r="C14" s="926">
        <v>0.29508196721311475</v>
      </c>
      <c r="D14" s="926">
        <v>0.77165354330708658</v>
      </c>
      <c r="E14" s="926">
        <v>0.61944444444444446</v>
      </c>
      <c r="F14" s="926">
        <v>0.29213483146067415</v>
      </c>
      <c r="G14" s="927">
        <v>0.45911949685534592</v>
      </c>
      <c r="H14" s="926">
        <v>0.50899852390144207</v>
      </c>
      <c r="J14" s="234"/>
      <c r="K14" s="234"/>
    </row>
    <row r="15" spans="1:11" ht="7.5" customHeight="1" x14ac:dyDescent="0.25">
      <c r="A15" s="228" t="s">
        <v>891</v>
      </c>
      <c r="B15" s="926">
        <v>4.3924563460875005E-2</v>
      </c>
      <c r="C15" s="926">
        <v>0.16606557012834089</v>
      </c>
      <c r="D15" s="926">
        <v>0.47735597843735794</v>
      </c>
      <c r="E15" s="926">
        <v>0.28906930309880463</v>
      </c>
      <c r="F15" s="926">
        <v>0.1300407671055355</v>
      </c>
      <c r="G15" s="928">
        <v>0.15934545861355295</v>
      </c>
      <c r="H15" s="926">
        <v>0.14988212980981999</v>
      </c>
      <c r="J15" s="234"/>
      <c r="K15" s="234"/>
    </row>
    <row r="16" spans="1:11" ht="7.5" customHeight="1" thickBot="1" x14ac:dyDescent="0.3">
      <c r="A16" s="973"/>
      <c r="B16" s="974"/>
      <c r="C16" s="974"/>
      <c r="D16" s="974"/>
      <c r="E16" s="974"/>
      <c r="F16" s="974"/>
      <c r="G16" s="975"/>
      <c r="H16" s="974"/>
    </row>
    <row r="17" spans="1:11" s="115" customFormat="1" ht="7.9" customHeight="1" thickTop="1" x14ac:dyDescent="0.25">
      <c r="A17" s="18" t="s">
        <v>890</v>
      </c>
      <c r="B17" s="116"/>
      <c r="C17" s="116"/>
      <c r="D17" s="116"/>
      <c r="E17" s="116"/>
      <c r="F17" s="116"/>
      <c r="G17" s="116"/>
      <c r="H17" s="117"/>
      <c r="I17" s="318"/>
      <c r="J17" s="233"/>
      <c r="K17" s="233"/>
    </row>
    <row r="18" spans="1:11" s="115" customFormat="1" ht="7.9" customHeight="1" x14ac:dyDescent="0.25">
      <c r="A18" s="124" t="s">
        <v>895</v>
      </c>
      <c r="B18" s="116"/>
      <c r="C18" s="116"/>
      <c r="D18" s="116"/>
      <c r="E18" s="116"/>
      <c r="F18" s="116"/>
      <c r="G18" s="116"/>
      <c r="H18" s="117"/>
      <c r="I18" s="318"/>
      <c r="J18" s="233"/>
      <c r="K18" s="233"/>
    </row>
    <row r="19" spans="1:11" ht="7.9" customHeight="1" x14ac:dyDescent="0.25">
      <c r="A19" s="124" t="s">
        <v>896</v>
      </c>
    </row>
    <row r="20" spans="1:11" ht="7.9" customHeight="1" x14ac:dyDescent="0.25"/>
    <row r="21" spans="1:11" ht="7.9" customHeight="1" x14ac:dyDescent="0.25">
      <c r="B21" s="660"/>
      <c r="C21" s="660"/>
      <c r="D21" s="660"/>
      <c r="E21" s="660"/>
      <c r="F21" s="660"/>
      <c r="G21" s="660"/>
      <c r="H21" s="660"/>
    </row>
    <row r="22" spans="1:11" ht="7.9" customHeight="1" x14ac:dyDescent="0.25"/>
    <row r="23" spans="1:11" ht="7.9" customHeight="1" x14ac:dyDescent="0.25"/>
    <row r="24" spans="1:11" ht="7.9" customHeight="1" x14ac:dyDescent="0.25">
      <c r="B24" s="879"/>
      <c r="C24" s="879"/>
      <c r="D24" s="879"/>
      <c r="E24" s="879"/>
      <c r="F24" s="879"/>
    </row>
    <row r="25" spans="1:11" ht="7.9" customHeight="1" x14ac:dyDescent="0.25"/>
    <row r="28" spans="1:11" ht="9.9499999999999993" customHeight="1" x14ac:dyDescent="0.25">
      <c r="A28" s="880"/>
      <c r="B28" s="881"/>
      <c r="C28" s="881"/>
      <c r="D28" s="881"/>
      <c r="E28" s="881"/>
      <c r="F28" s="881"/>
      <c r="G28" s="882"/>
      <c r="H28" s="883"/>
    </row>
    <row r="29" spans="1:11" ht="9.9499999999999993" customHeight="1" x14ac:dyDescent="0.25">
      <c r="A29" s="835"/>
      <c r="B29" s="836"/>
      <c r="C29" s="836"/>
      <c r="D29" s="836"/>
      <c r="E29" s="836"/>
      <c r="F29" s="836"/>
      <c r="G29" s="837"/>
      <c r="H29" s="836"/>
    </row>
    <row r="36" spans="1:11" s="113" customFormat="1" ht="7.9" customHeight="1" x14ac:dyDescent="0.25">
      <c r="A36" s="68"/>
      <c r="B36" s="390"/>
      <c r="C36" s="390"/>
      <c r="D36" s="390"/>
      <c r="E36" s="390"/>
      <c r="F36" s="390"/>
      <c r="G36" s="391"/>
      <c r="H36" s="390"/>
      <c r="J36" s="234"/>
      <c r="K36" s="234"/>
    </row>
    <row r="37" spans="1:11" s="113" customFormat="1" ht="7.9" customHeight="1" x14ac:dyDescent="0.25">
      <c r="A37" s="61"/>
      <c r="B37" s="390"/>
      <c r="C37" s="390"/>
      <c r="D37" s="390"/>
      <c r="E37" s="390"/>
      <c r="F37" s="390"/>
      <c r="G37" s="26"/>
      <c r="H37" s="390"/>
      <c r="I37" s="576"/>
      <c r="J37" s="234"/>
      <c r="K37" s="234"/>
    </row>
    <row r="38" spans="1:11" s="113" customFormat="1" ht="7.9" customHeight="1" x14ac:dyDescent="0.25">
      <c r="A38" s="61"/>
      <c r="B38" s="368"/>
      <c r="C38" s="368"/>
      <c r="D38" s="368"/>
      <c r="E38" s="368"/>
      <c r="F38" s="368"/>
      <c r="G38" s="604"/>
      <c r="H38" s="368"/>
      <c r="I38" s="324"/>
      <c r="J38" s="234"/>
      <c r="K38" s="234"/>
    </row>
    <row r="39" spans="1:11" s="113" customFormat="1" ht="7.9" customHeight="1" x14ac:dyDescent="0.25">
      <c r="A39" s="61"/>
      <c r="B39" s="368"/>
      <c r="C39" s="368"/>
      <c r="D39" s="368"/>
      <c r="E39" s="368"/>
      <c r="F39" s="368"/>
      <c r="G39" s="604"/>
      <c r="H39" s="368"/>
      <c r="I39" s="576"/>
      <c r="J39" s="234"/>
      <c r="K39" s="234"/>
    </row>
    <row r="40" spans="1:11" s="113" customFormat="1" ht="9.9499999999999993" customHeight="1" x14ac:dyDescent="0.25">
      <c r="I40" s="324"/>
      <c r="J40" s="234"/>
      <c r="K40" s="234"/>
    </row>
  </sheetData>
  <mergeCells count="1">
    <mergeCell ref="A1:H1"/>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L35"/>
  <sheetViews>
    <sheetView zoomScale="140" zoomScaleNormal="140" workbookViewId="0">
      <selection sqref="A1:H1"/>
    </sheetView>
  </sheetViews>
  <sheetFormatPr baseColWidth="10" defaultRowHeight="9.9499999999999993" customHeight="1" x14ac:dyDescent="0.15"/>
  <cols>
    <col min="1" max="1" width="26.28515625" style="53" customWidth="1"/>
    <col min="2" max="6" width="6.7109375" style="53" customWidth="1"/>
    <col min="7" max="7" width="6.85546875" style="53" customWidth="1"/>
    <col min="8" max="8" width="9.5703125" style="54" bestFit="1" customWidth="1"/>
    <col min="9" max="9" width="6.7109375" style="253" customWidth="1"/>
    <col min="10" max="10" width="34" style="235" customWidth="1"/>
    <col min="11" max="11" width="24.140625" style="235" customWidth="1"/>
    <col min="12" max="12" width="11.42578125" style="235" customWidth="1"/>
    <col min="13" max="16384" width="11.42578125" style="53"/>
  </cols>
  <sheetData>
    <row r="1" spans="1:11" ht="15" customHeight="1" x14ac:dyDescent="0.15">
      <c r="A1" s="958" t="s">
        <v>683</v>
      </c>
      <c r="B1" s="958"/>
      <c r="C1" s="958"/>
      <c r="D1" s="958"/>
      <c r="E1" s="958"/>
      <c r="F1" s="958"/>
      <c r="G1" s="958"/>
      <c r="H1" s="958"/>
      <c r="I1" s="254"/>
      <c r="J1" s="238"/>
    </row>
    <row r="2" spans="1:11" ht="9.9499999999999993" customHeight="1" x14ac:dyDescent="0.15">
      <c r="A2" s="980" t="s">
        <v>530</v>
      </c>
      <c r="B2" s="980"/>
      <c r="C2" s="980"/>
      <c r="D2" s="980"/>
      <c r="E2" s="980"/>
      <c r="F2" s="980"/>
      <c r="G2" s="980"/>
      <c r="H2" s="980"/>
      <c r="I2" s="254"/>
      <c r="J2" s="238"/>
    </row>
    <row r="3" spans="1:11" ht="7.9" customHeight="1" x14ac:dyDescent="0.15">
      <c r="A3" s="60"/>
      <c r="B3" s="22"/>
      <c r="C3" s="22"/>
      <c r="D3" s="22"/>
      <c r="E3" s="22"/>
      <c r="F3" s="22"/>
      <c r="G3" s="23"/>
      <c r="H3" s="23"/>
      <c r="I3" s="255"/>
      <c r="J3" s="241"/>
      <c r="K3" s="241"/>
    </row>
    <row r="4" spans="1:11" ht="20.100000000000001" customHeight="1" x14ac:dyDescent="0.15">
      <c r="A4" s="58"/>
      <c r="B4" s="37" t="s">
        <v>1065</v>
      </c>
      <c r="C4" s="22" t="s">
        <v>351</v>
      </c>
      <c r="D4" s="22" t="s">
        <v>344</v>
      </c>
      <c r="E4" s="22" t="s">
        <v>345</v>
      </c>
      <c r="F4" s="22" t="s">
        <v>346</v>
      </c>
      <c r="G4" s="23" t="s">
        <v>352</v>
      </c>
      <c r="H4" s="59" t="s">
        <v>348</v>
      </c>
      <c r="I4" s="257"/>
      <c r="J4" s="240"/>
      <c r="K4" s="240"/>
    </row>
    <row r="5" spans="1:11" ht="7.9" customHeight="1" x14ac:dyDescent="0.15">
      <c r="A5" s="60"/>
      <c r="B5" s="22"/>
      <c r="C5" s="22"/>
      <c r="D5" s="22"/>
      <c r="E5" s="22"/>
      <c r="F5" s="22"/>
      <c r="G5" s="23"/>
      <c r="H5" s="23"/>
      <c r="I5" s="255"/>
      <c r="J5" s="241"/>
      <c r="K5" s="241"/>
    </row>
    <row r="6" spans="1:11" ht="7.9" customHeight="1" x14ac:dyDescent="0.15">
      <c r="A6" s="988" t="s">
        <v>684</v>
      </c>
      <c r="B6" s="989"/>
      <c r="C6" s="988"/>
      <c r="D6" s="990"/>
      <c r="E6" s="990"/>
      <c r="F6" s="988"/>
      <c r="G6" s="988"/>
      <c r="H6" s="988"/>
    </row>
    <row r="7" spans="1:11" ht="7.9" customHeight="1" x14ac:dyDescent="0.15">
      <c r="A7" s="53" t="s">
        <v>289</v>
      </c>
      <c r="B7" s="386">
        <v>20997.333333333328</v>
      </c>
      <c r="C7" s="386">
        <v>19687.2</v>
      </c>
      <c r="D7" s="386">
        <v>19530.666666666668</v>
      </c>
      <c r="E7" s="386">
        <v>19755.454545454548</v>
      </c>
      <c r="F7" s="386">
        <v>19853.913043478264</v>
      </c>
      <c r="G7" s="387">
        <v>20149.523809523809</v>
      </c>
      <c r="H7" s="427">
        <v>20369.310344827587</v>
      </c>
      <c r="I7" s="317"/>
    </row>
    <row r="8" spans="1:11" ht="7.9" customHeight="1" x14ac:dyDescent="0.15">
      <c r="A8" s="53" t="s">
        <v>265</v>
      </c>
      <c r="B8" s="399">
        <v>12138.5</v>
      </c>
      <c r="C8" s="399">
        <v>11653.333333333334</v>
      </c>
      <c r="D8" s="399">
        <v>11756.666666666666</v>
      </c>
      <c r="E8" s="399">
        <v>11186.296296296296</v>
      </c>
      <c r="F8" s="399">
        <v>12185.384615384615</v>
      </c>
      <c r="G8" s="446">
        <v>11854.864864864863</v>
      </c>
      <c r="H8" s="447">
        <v>10682</v>
      </c>
      <c r="I8" s="317"/>
    </row>
    <row r="9" spans="1:11" ht="7.9" customHeight="1" x14ac:dyDescent="0.15">
      <c r="A9" s="53" t="s">
        <v>266</v>
      </c>
      <c r="B9" s="399">
        <v>35802.666666666664</v>
      </c>
      <c r="C9" s="399">
        <v>32544.666666666668</v>
      </c>
      <c r="D9" s="399">
        <v>31364.285714285717</v>
      </c>
      <c r="E9" s="399">
        <v>32272</v>
      </c>
      <c r="F9" s="399">
        <v>31874</v>
      </c>
      <c r="G9" s="446">
        <v>33580.952380952382</v>
      </c>
      <c r="H9" s="447">
        <v>37590.666666666657</v>
      </c>
      <c r="I9" s="317"/>
    </row>
    <row r="10" spans="1:11" ht="7.9" customHeight="1" x14ac:dyDescent="0.15">
      <c r="A10" s="53" t="s">
        <v>686</v>
      </c>
      <c r="B10" s="749">
        <v>2.9495132567176063</v>
      </c>
      <c r="C10" s="749">
        <v>2.7927345537757438</v>
      </c>
      <c r="D10" s="749">
        <v>2.6677872736846373</v>
      </c>
      <c r="E10" s="749">
        <v>2.8849584478363077</v>
      </c>
      <c r="F10" s="749">
        <v>2.6157565810239252</v>
      </c>
      <c r="G10" s="750">
        <v>2.8326727266608263</v>
      </c>
      <c r="H10" s="749">
        <v>3.5190663421331827</v>
      </c>
      <c r="I10" s="317"/>
    </row>
    <row r="11" spans="1:11" ht="7.9" customHeight="1" x14ac:dyDescent="0.15">
      <c r="B11" s="749"/>
      <c r="C11" s="749"/>
      <c r="D11" s="749"/>
      <c r="E11" s="749"/>
      <c r="F11" s="749"/>
      <c r="G11" s="750"/>
      <c r="H11" s="749"/>
      <c r="I11" s="317"/>
    </row>
    <row r="12" spans="1:11" ht="7.9" customHeight="1" x14ac:dyDescent="0.15">
      <c r="A12" s="988" t="s">
        <v>664</v>
      </c>
      <c r="B12" s="989"/>
      <c r="C12" s="988"/>
      <c r="D12" s="990"/>
      <c r="E12" s="990"/>
      <c r="F12" s="988"/>
      <c r="G12" s="988"/>
      <c r="H12" s="988"/>
      <c r="I12" s="53"/>
      <c r="J12" s="53"/>
      <c r="K12" s="53"/>
    </row>
    <row r="13" spans="1:11" ht="7.9" customHeight="1" x14ac:dyDescent="0.15">
      <c r="A13" s="61" t="s">
        <v>661</v>
      </c>
      <c r="B13" s="96">
        <v>74.7</v>
      </c>
      <c r="C13" s="96">
        <v>71.599999999999994</v>
      </c>
      <c r="D13" s="96">
        <v>70.2</v>
      </c>
      <c r="E13" s="96">
        <v>68.900000000000006</v>
      </c>
      <c r="F13" s="96">
        <v>66.7</v>
      </c>
      <c r="G13" s="636">
        <v>71.3</v>
      </c>
      <c r="H13" s="120">
        <v>73.099999999999994</v>
      </c>
      <c r="I13" s="594"/>
      <c r="J13" s="53"/>
      <c r="K13" s="53"/>
    </row>
    <row r="14" spans="1:11" ht="7.9" customHeight="1" x14ac:dyDescent="0.15">
      <c r="A14" s="61" t="s">
        <v>662</v>
      </c>
      <c r="B14" s="96">
        <v>5.0999999999999996</v>
      </c>
      <c r="C14" s="96">
        <v>5.8</v>
      </c>
      <c r="D14" s="96">
        <v>5.3</v>
      </c>
      <c r="E14" s="96">
        <v>5.6</v>
      </c>
      <c r="F14" s="96">
        <v>4.7</v>
      </c>
      <c r="G14" s="636">
        <v>5.3</v>
      </c>
      <c r="H14" s="96">
        <v>5.3</v>
      </c>
      <c r="I14" s="594"/>
      <c r="J14" s="53"/>
      <c r="K14" s="53"/>
    </row>
    <row r="15" spans="1:11" ht="7.9" customHeight="1" x14ac:dyDescent="0.15">
      <c r="A15" s="61" t="s">
        <v>688</v>
      </c>
      <c r="B15" s="96">
        <v>36.799999999999997</v>
      </c>
      <c r="C15" s="96">
        <v>37.4</v>
      </c>
      <c r="D15" s="96">
        <v>39.1</v>
      </c>
      <c r="E15" s="96">
        <v>40.5</v>
      </c>
      <c r="F15" s="96">
        <v>43.5</v>
      </c>
      <c r="G15" s="636">
        <v>38.9</v>
      </c>
      <c r="H15" s="96">
        <v>39</v>
      </c>
      <c r="I15" s="594"/>
      <c r="J15" s="53"/>
      <c r="K15" s="53"/>
    </row>
    <row r="16" spans="1:11" ht="7.9" customHeight="1" x14ac:dyDescent="0.15">
      <c r="A16" s="61" t="s">
        <v>663</v>
      </c>
      <c r="B16" s="96">
        <v>-16.600000000000001</v>
      </c>
      <c r="C16" s="96">
        <v>-14.8</v>
      </c>
      <c r="D16" s="96">
        <v>-14.6</v>
      </c>
      <c r="E16" s="96">
        <v>-15</v>
      </c>
      <c r="F16" s="96">
        <v>-14.9</v>
      </c>
      <c r="G16" s="636">
        <v>-15.5</v>
      </c>
      <c r="H16" s="96">
        <v>-17.399999999999999</v>
      </c>
      <c r="I16" s="594"/>
      <c r="J16" s="53"/>
      <c r="K16" s="53"/>
    </row>
    <row r="17" spans="1:11" ht="7.9" customHeight="1" x14ac:dyDescent="0.15">
      <c r="A17" s="61"/>
      <c r="B17" s="96"/>
      <c r="C17" s="96"/>
      <c r="D17" s="96"/>
      <c r="E17" s="96"/>
      <c r="F17" s="96"/>
      <c r="G17" s="636"/>
      <c r="H17" s="96"/>
      <c r="I17" s="594"/>
      <c r="J17" s="53"/>
      <c r="K17" s="53"/>
    </row>
    <row r="18" spans="1:11" ht="7.9" customHeight="1" x14ac:dyDescent="0.15">
      <c r="A18" s="988" t="s">
        <v>665</v>
      </c>
      <c r="B18" s="989"/>
      <c r="C18" s="988"/>
      <c r="D18" s="990"/>
      <c r="E18" s="990"/>
      <c r="F18" s="988"/>
      <c r="G18" s="988"/>
      <c r="H18" s="988"/>
      <c r="I18" s="594"/>
      <c r="J18" s="53"/>
      <c r="K18" s="53"/>
    </row>
    <row r="19" spans="1:11" ht="7.9" customHeight="1" x14ac:dyDescent="0.15">
      <c r="A19" s="61" t="s">
        <v>661</v>
      </c>
      <c r="B19" s="96">
        <v>46.199999999999996</v>
      </c>
      <c r="C19" s="96">
        <v>45.5</v>
      </c>
      <c r="D19" s="96">
        <v>46.2</v>
      </c>
      <c r="E19" s="96">
        <v>43.3</v>
      </c>
      <c r="F19" s="96">
        <v>48.5</v>
      </c>
      <c r="G19" s="636">
        <v>45.9</v>
      </c>
      <c r="H19" s="96">
        <v>45.4</v>
      </c>
      <c r="I19" s="594"/>
      <c r="J19" s="53"/>
      <c r="K19" s="53"/>
    </row>
    <row r="20" spans="1:11" ht="7.9" customHeight="1" x14ac:dyDescent="0.15">
      <c r="A20" s="61" t="s">
        <v>662</v>
      </c>
      <c r="B20" s="96">
        <v>41.3</v>
      </c>
      <c r="C20" s="96">
        <v>42.1</v>
      </c>
      <c r="D20" s="96">
        <v>36.4</v>
      </c>
      <c r="E20" s="96">
        <v>45</v>
      </c>
      <c r="F20" s="96">
        <v>32.200000000000003</v>
      </c>
      <c r="G20" s="636">
        <v>40.200000000000003</v>
      </c>
      <c r="H20" s="96">
        <v>40.9</v>
      </c>
      <c r="I20" s="594"/>
      <c r="J20" s="53"/>
      <c r="K20" s="53"/>
    </row>
    <row r="21" spans="1:11" ht="7.9" customHeight="1" x14ac:dyDescent="0.15">
      <c r="A21" s="61" t="s">
        <v>688</v>
      </c>
      <c r="B21" s="96">
        <v>18.899999999999999</v>
      </c>
      <c r="C21" s="96">
        <v>18</v>
      </c>
      <c r="D21" s="96">
        <v>23.7</v>
      </c>
      <c r="E21" s="96">
        <v>17.100000000000001</v>
      </c>
      <c r="F21" s="96">
        <v>26.3</v>
      </c>
      <c r="G21" s="636">
        <v>20</v>
      </c>
      <c r="H21" s="96">
        <v>19.8</v>
      </c>
      <c r="I21" s="594"/>
      <c r="J21" s="53"/>
      <c r="K21" s="53"/>
    </row>
    <row r="22" spans="1:11" ht="7.9" customHeight="1" x14ac:dyDescent="0.15">
      <c r="A22" s="61" t="s">
        <v>663</v>
      </c>
      <c r="B22" s="96">
        <v>-6.4</v>
      </c>
      <c r="C22" s="96">
        <v>-5.6</v>
      </c>
      <c r="D22" s="96">
        <v>-6.3</v>
      </c>
      <c r="E22" s="96">
        <v>-5.4</v>
      </c>
      <c r="F22" s="96">
        <v>-7</v>
      </c>
      <c r="G22" s="636">
        <v>-6.1</v>
      </c>
      <c r="H22" s="96">
        <v>-6.1</v>
      </c>
      <c r="I22" s="594"/>
      <c r="J22" s="53"/>
      <c r="K22" s="53"/>
    </row>
    <row r="23" spans="1:11" ht="7.9" customHeight="1" thickBot="1" x14ac:dyDescent="0.2">
      <c r="A23" s="973"/>
      <c r="B23" s="974"/>
      <c r="C23" s="974"/>
      <c r="D23" s="974"/>
      <c r="E23" s="974"/>
      <c r="F23" s="974"/>
      <c r="G23" s="975"/>
      <c r="H23" s="974"/>
    </row>
    <row r="24" spans="1:11" ht="7.9" customHeight="1" thickTop="1" x14ac:dyDescent="0.15">
      <c r="A24" s="53" t="s">
        <v>706</v>
      </c>
      <c r="D24" s="173"/>
      <c r="E24" s="173"/>
      <c r="H24" s="53"/>
    </row>
    <row r="25" spans="1:11" ht="7.5" customHeight="1" x14ac:dyDescent="0.15">
      <c r="A25" s="77" t="s">
        <v>685</v>
      </c>
      <c r="H25" s="53"/>
    </row>
    <row r="26" spans="1:11" ht="7.5" customHeight="1" x14ac:dyDescent="0.15">
      <c r="A26" s="86" t="s">
        <v>660</v>
      </c>
      <c r="H26" s="53"/>
    </row>
    <row r="27" spans="1:11" ht="7.5" customHeight="1" x14ac:dyDescent="0.15">
      <c r="A27" s="44" t="s">
        <v>687</v>
      </c>
      <c r="I27" s="235"/>
    </row>
    <row r="28" spans="1:11" ht="7.5" customHeight="1" x14ac:dyDescent="0.15">
      <c r="A28" s="44" t="s">
        <v>689</v>
      </c>
      <c r="H28" s="53"/>
    </row>
    <row r="29" spans="1:11" ht="9.9499999999999993" customHeight="1" x14ac:dyDescent="0.15">
      <c r="A29" s="65"/>
    </row>
    <row r="30" spans="1:11" ht="9.9499999999999993" customHeight="1" x14ac:dyDescent="0.15">
      <c r="A30" s="65"/>
    </row>
    <row r="31" spans="1:11" ht="9.9499999999999993" customHeight="1" x14ac:dyDescent="0.15">
      <c r="A31" s="65"/>
    </row>
    <row r="32" spans="1:11" ht="9.9499999999999993" customHeight="1" x14ac:dyDescent="0.2">
      <c r="A32" s="763"/>
    </row>
    <row r="33" spans="1:9" s="760" customFormat="1" ht="9.9499999999999993" customHeight="1" x14ac:dyDescent="0.15">
      <c r="A33" s="759"/>
      <c r="H33" s="761"/>
      <c r="I33" s="762"/>
    </row>
    <row r="34" spans="1:9" s="760" customFormat="1" ht="9.9499999999999993" customHeight="1" x14ac:dyDescent="0.15">
      <c r="A34" s="759"/>
      <c r="H34" s="761"/>
      <c r="I34" s="762"/>
    </row>
    <row r="35" spans="1:9" ht="9.9499999999999993" customHeight="1" x14ac:dyDescent="0.15">
      <c r="A35" s="65"/>
    </row>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L29"/>
  <sheetViews>
    <sheetView zoomScale="140" zoomScaleNormal="140" workbookViewId="0">
      <selection sqref="A1:H1"/>
    </sheetView>
  </sheetViews>
  <sheetFormatPr baseColWidth="10" defaultRowHeight="9.9499999999999993" customHeight="1" x14ac:dyDescent="0.15"/>
  <cols>
    <col min="1" max="1" width="37.42578125" style="53" customWidth="1"/>
    <col min="2" max="6" width="6.7109375" style="53" customWidth="1"/>
    <col min="7" max="7" width="6.85546875" style="53" customWidth="1"/>
    <col min="8" max="8" width="9.7109375" style="54" bestFit="1" customWidth="1"/>
    <col min="9" max="9" width="2.5703125" style="235" bestFit="1" customWidth="1"/>
    <col min="10" max="10" width="7.28515625" style="235" customWidth="1"/>
    <col min="11" max="11" width="23.5703125" style="235" customWidth="1"/>
    <col min="12" max="12" width="11.42578125" style="235" customWidth="1"/>
    <col min="13" max="16384" width="11.42578125" style="53"/>
  </cols>
  <sheetData>
    <row r="1" spans="1:12" ht="15" customHeight="1" x14ac:dyDescent="0.2">
      <c r="A1" s="957" t="s">
        <v>76</v>
      </c>
      <c r="B1" s="957"/>
      <c r="C1" s="957"/>
      <c r="D1" s="957"/>
      <c r="E1" s="957"/>
      <c r="F1" s="957"/>
      <c r="G1" s="957"/>
      <c r="H1" s="957"/>
    </row>
    <row r="2" spans="1:12" ht="7.9" customHeight="1" x14ac:dyDescent="0.15">
      <c r="A2" s="56"/>
      <c r="B2" s="57"/>
    </row>
    <row r="3" spans="1:12" ht="20.100000000000001" customHeight="1" x14ac:dyDescent="0.15">
      <c r="A3" s="58"/>
      <c r="B3" s="37" t="s">
        <v>1065</v>
      </c>
      <c r="C3" s="22" t="s">
        <v>343</v>
      </c>
      <c r="D3" s="22" t="s">
        <v>344</v>
      </c>
      <c r="E3" s="22" t="s">
        <v>345</v>
      </c>
      <c r="F3" s="22" t="s">
        <v>346</v>
      </c>
      <c r="G3" s="23" t="s">
        <v>347</v>
      </c>
      <c r="H3" s="88" t="s">
        <v>354</v>
      </c>
    </row>
    <row r="4" spans="1:12" ht="7.9" customHeight="1" x14ac:dyDescent="0.15">
      <c r="A4" s="60"/>
      <c r="B4" s="22"/>
      <c r="C4" s="22"/>
      <c r="D4" s="22"/>
      <c r="E4" s="22"/>
      <c r="F4" s="22"/>
      <c r="G4" s="23"/>
      <c r="H4" s="23"/>
    </row>
    <row r="5" spans="1:12" ht="7.9" customHeight="1" x14ac:dyDescent="0.15">
      <c r="A5" s="991" t="s">
        <v>827</v>
      </c>
      <c r="B5" s="992">
        <v>0.102245934208164</v>
      </c>
      <c r="C5" s="992">
        <v>0.117397730605766</v>
      </c>
      <c r="D5" s="992">
        <v>0.113984959915192</v>
      </c>
      <c r="E5" s="992">
        <v>0.131595080185296</v>
      </c>
      <c r="F5" s="992">
        <v>0.101037846673224</v>
      </c>
      <c r="G5" s="992">
        <v>0.110767138870107</v>
      </c>
      <c r="H5" s="992">
        <v>0.14690900957921799</v>
      </c>
      <c r="J5" s="324"/>
    </row>
    <row r="6" spans="1:12" ht="7.9" customHeight="1" x14ac:dyDescent="0.15">
      <c r="A6" s="13" t="s">
        <v>648</v>
      </c>
      <c r="B6" s="592">
        <v>0.173818665946321</v>
      </c>
      <c r="C6" s="592">
        <v>0.19838471530808999</v>
      </c>
      <c r="D6" s="592">
        <v>0.17236609370039499</v>
      </c>
      <c r="E6" s="592">
        <v>0.22443348808195701</v>
      </c>
      <c r="F6" s="592">
        <v>0.14543321756330899</v>
      </c>
      <c r="G6" s="593">
        <v>0.182490259537956</v>
      </c>
      <c r="H6" s="592">
        <v>0.228100736530672</v>
      </c>
      <c r="J6" s="324"/>
      <c r="K6" s="324"/>
    </row>
    <row r="7" spans="1:12" ht="7.9" customHeight="1" x14ac:dyDescent="0.15">
      <c r="A7" s="13" t="s">
        <v>649</v>
      </c>
      <c r="B7" s="592">
        <v>6.5308171997785394E-2</v>
      </c>
      <c r="C7" s="592">
        <v>6.7226727213752793E-2</v>
      </c>
      <c r="D7" s="592">
        <v>8.3157338965153094E-2</v>
      </c>
      <c r="E7" s="592">
        <v>6.0944884483014203E-2</v>
      </c>
      <c r="F7" s="592">
        <v>8.4789425767946902E-2</v>
      </c>
      <c r="G7" s="593">
        <v>7.0647766578951707E-2</v>
      </c>
      <c r="H7" s="592">
        <v>8.6213739079378099E-2</v>
      </c>
      <c r="J7" s="324"/>
      <c r="K7" s="324"/>
    </row>
    <row r="8" spans="1:12" ht="7.9" customHeight="1" x14ac:dyDescent="0.15">
      <c r="A8" s="13"/>
      <c r="B8" s="592"/>
      <c r="C8" s="592"/>
      <c r="D8" s="592"/>
      <c r="E8" s="592"/>
      <c r="F8" s="592"/>
      <c r="G8" s="593"/>
      <c r="H8" s="592"/>
      <c r="J8" s="747"/>
      <c r="K8" s="747"/>
    </row>
    <row r="9" spans="1:12" ht="7.9" customHeight="1" x14ac:dyDescent="0.15">
      <c r="A9" s="13" t="s">
        <v>690</v>
      </c>
      <c r="B9" s="120">
        <v>18.905780050682747</v>
      </c>
      <c r="C9" s="120">
        <v>18.220419710844624</v>
      </c>
      <c r="D9" s="120">
        <v>18.581217706688921</v>
      </c>
      <c r="E9" s="120">
        <v>19.848626316945388</v>
      </c>
      <c r="F9" s="120">
        <v>17.342971453132591</v>
      </c>
      <c r="G9" s="338">
        <v>18.623492633847771</v>
      </c>
      <c r="H9" s="120">
        <v>21.048784129474761</v>
      </c>
      <c r="J9" s="330"/>
    </row>
    <row r="10" spans="1:12" ht="7.9" customHeight="1" x14ac:dyDescent="0.15">
      <c r="A10" s="13"/>
      <c r="B10" s="120"/>
      <c r="C10" s="120"/>
      <c r="D10" s="120"/>
      <c r="E10" s="120"/>
      <c r="F10" s="120"/>
      <c r="G10" s="338"/>
      <c r="H10" s="120"/>
      <c r="J10" s="330"/>
    </row>
    <row r="11" spans="1:12" s="65" customFormat="1" ht="7.9" customHeight="1" x14ac:dyDescent="0.15">
      <c r="A11" s="991" t="s">
        <v>899</v>
      </c>
      <c r="B11" s="992"/>
      <c r="C11" s="992"/>
      <c r="D11" s="992"/>
      <c r="E11" s="992"/>
      <c r="F11" s="992"/>
      <c r="G11" s="992"/>
      <c r="H11" s="992"/>
      <c r="I11" s="746"/>
    </row>
    <row r="12" spans="1:12" s="65" customFormat="1" ht="7.9" customHeight="1" x14ac:dyDescent="0.15">
      <c r="A12" s="65" t="s">
        <v>902</v>
      </c>
      <c r="B12" s="906">
        <v>0.22501876273841351</v>
      </c>
      <c r="C12" s="906">
        <v>0.21658161040246512</v>
      </c>
      <c r="D12" s="906">
        <v>0.21046158810555099</v>
      </c>
      <c r="E12" s="906">
        <v>0.2432242555632779</v>
      </c>
      <c r="F12" s="906">
        <v>0.20097660255097086</v>
      </c>
      <c r="G12" s="905">
        <v>0.21844569341887457</v>
      </c>
      <c r="H12" s="907">
        <v>0.230245658110175</v>
      </c>
      <c r="I12" s="746"/>
    </row>
    <row r="13" spans="1:12" s="65" customFormat="1" ht="7.9" customHeight="1" x14ac:dyDescent="0.15">
      <c r="A13" s="65" t="s">
        <v>901</v>
      </c>
      <c r="B13" s="960">
        <v>8.0500000000000002E-2</v>
      </c>
      <c r="C13" s="960">
        <v>9.1800000000000007E-2</v>
      </c>
      <c r="D13" s="960">
        <v>9.01E-2</v>
      </c>
      <c r="E13" s="960">
        <v>0.1</v>
      </c>
      <c r="F13" s="960">
        <v>8.1500000000000003E-2</v>
      </c>
      <c r="G13" s="959">
        <v>8.6800000000000002E-2</v>
      </c>
      <c r="H13" s="960">
        <v>0.10580000000000001</v>
      </c>
      <c r="I13" s="961"/>
    </row>
    <row r="14" spans="1:12" s="65" customFormat="1" ht="7.9" customHeight="1" x14ac:dyDescent="0.15">
      <c r="A14" s="65" t="s">
        <v>900</v>
      </c>
      <c r="B14" s="960"/>
      <c r="C14" s="960"/>
      <c r="D14" s="960"/>
      <c r="E14" s="960"/>
      <c r="F14" s="960"/>
      <c r="G14" s="959"/>
      <c r="H14" s="960"/>
      <c r="I14" s="961"/>
    </row>
    <row r="15" spans="1:12" s="65" customFormat="1" ht="7.9" customHeight="1" x14ac:dyDescent="0.15">
      <c r="A15" s="99"/>
      <c r="B15" s="271"/>
      <c r="C15" s="271"/>
      <c r="D15" s="271"/>
      <c r="E15" s="271"/>
      <c r="F15" s="271"/>
      <c r="G15" s="166"/>
      <c r="H15" s="271"/>
      <c r="I15" s="169"/>
    </row>
    <row r="16" spans="1:12" s="65" customFormat="1" ht="7.9" customHeight="1" x14ac:dyDescent="0.15">
      <c r="A16" s="988" t="s">
        <v>828</v>
      </c>
      <c r="B16" s="993">
        <v>65200</v>
      </c>
      <c r="C16" s="993">
        <v>37800</v>
      </c>
      <c r="D16" s="993">
        <v>11200</v>
      </c>
      <c r="E16" s="993">
        <v>27800</v>
      </c>
      <c r="F16" s="993">
        <v>26600</v>
      </c>
      <c r="G16" s="994">
        <v>168600</v>
      </c>
      <c r="H16" s="993">
        <v>3800300</v>
      </c>
      <c r="I16" s="169"/>
      <c r="J16" s="324"/>
      <c r="K16" s="744"/>
      <c r="L16" s="169"/>
    </row>
    <row r="17" spans="1:11" ht="7.9" customHeight="1" thickBot="1" x14ac:dyDescent="0.2">
      <c r="A17" s="973"/>
      <c r="B17" s="974"/>
      <c r="C17" s="974"/>
      <c r="D17" s="974"/>
      <c r="E17" s="974"/>
      <c r="F17" s="974"/>
      <c r="G17" s="975"/>
      <c r="H17" s="974"/>
      <c r="I17" s="169"/>
      <c r="J17" s="169"/>
      <c r="K17" s="169"/>
    </row>
    <row r="18" spans="1:11" ht="7.9" customHeight="1" thickTop="1" x14ac:dyDescent="0.15">
      <c r="A18" s="13" t="s">
        <v>691</v>
      </c>
      <c r="B18" s="21"/>
      <c r="C18" s="21"/>
      <c r="D18" s="21"/>
      <c r="E18" s="21"/>
      <c r="F18" s="21"/>
      <c r="G18" s="21"/>
      <c r="H18" s="27"/>
    </row>
    <row r="19" spans="1:11" ht="7.5" customHeight="1" x14ac:dyDescent="0.15">
      <c r="A19" s="44" t="s">
        <v>829</v>
      </c>
      <c r="K19" s="570"/>
    </row>
    <row r="20" spans="1:11" ht="7.5" customHeight="1" x14ac:dyDescent="0.15">
      <c r="A20" s="272" t="s">
        <v>905</v>
      </c>
      <c r="K20" s="570"/>
    </row>
    <row r="21" spans="1:11" ht="7.5" customHeight="1" x14ac:dyDescent="0.15">
      <c r="A21" s="272" t="s">
        <v>903</v>
      </c>
    </row>
    <row r="22" spans="1:11" ht="7.5" customHeight="1" x14ac:dyDescent="0.15">
      <c r="A22" s="272" t="s">
        <v>904</v>
      </c>
    </row>
    <row r="23" spans="1:11" ht="9.9499999999999993" customHeight="1" x14ac:dyDescent="0.15">
      <c r="A23" s="61"/>
      <c r="B23" s="30"/>
      <c r="C23" s="30"/>
      <c r="D23" s="30"/>
      <c r="E23" s="30"/>
      <c r="F23" s="30"/>
      <c r="G23" s="30"/>
      <c r="H23" s="98"/>
    </row>
    <row r="24" spans="1:11" ht="9.9499999999999993" customHeight="1" x14ac:dyDescent="0.15">
      <c r="A24" s="324"/>
      <c r="B24" s="330"/>
      <c r="C24" s="330"/>
      <c r="D24" s="330"/>
      <c r="E24" s="330"/>
      <c r="F24" s="330"/>
    </row>
    <row r="25" spans="1:11" ht="9.9499999999999993" customHeight="1" x14ac:dyDescent="0.15">
      <c r="A25" s="324"/>
      <c r="B25" s="330"/>
      <c r="C25" s="330"/>
      <c r="D25" s="330"/>
      <c r="E25" s="330"/>
      <c r="F25" s="330"/>
    </row>
    <row r="26" spans="1:11" ht="9.9499999999999993" customHeight="1" x14ac:dyDescent="0.15">
      <c r="A26" s="324"/>
      <c r="B26" s="330"/>
      <c r="C26" s="330"/>
      <c r="D26" s="330"/>
      <c r="E26" s="330"/>
      <c r="F26" s="330"/>
    </row>
    <row r="27" spans="1:11" ht="9.9499999999999993" customHeight="1" x14ac:dyDescent="0.15">
      <c r="A27" s="324"/>
      <c r="B27" s="330"/>
      <c r="C27" s="330"/>
      <c r="D27" s="330"/>
      <c r="E27" s="330"/>
      <c r="F27" s="330"/>
    </row>
    <row r="28" spans="1:11" ht="9.9499999999999993" customHeight="1" x14ac:dyDescent="0.15">
      <c r="A28" s="594"/>
    </row>
    <row r="29" spans="1:11" ht="9.9499999999999993" customHeight="1" x14ac:dyDescent="0.15">
      <c r="A29" s="884"/>
    </row>
  </sheetData>
  <mergeCells count="9">
    <mergeCell ref="A1:H1"/>
    <mergeCell ref="G13:G14"/>
    <mergeCell ref="H13:H14"/>
    <mergeCell ref="I13:I14"/>
    <mergeCell ref="B13:B14"/>
    <mergeCell ref="C13:C14"/>
    <mergeCell ref="D13:D14"/>
    <mergeCell ref="E13:E14"/>
    <mergeCell ref="F13:F14"/>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9"/>
  <dimension ref="A1:L36"/>
  <sheetViews>
    <sheetView zoomScale="140" zoomScaleNormal="140" workbookViewId="0">
      <selection sqref="A1:H1"/>
    </sheetView>
  </sheetViews>
  <sheetFormatPr baseColWidth="10" defaultRowHeight="9.9499999999999993" customHeight="1" x14ac:dyDescent="0.15"/>
  <cols>
    <col min="1" max="1" width="26.7109375" style="53" customWidth="1"/>
    <col min="2" max="6" width="6.7109375" style="53" customWidth="1"/>
    <col min="7" max="7" width="6.85546875" style="53" customWidth="1"/>
    <col min="8" max="8" width="9.7109375" style="54" bestFit="1" customWidth="1"/>
    <col min="9" max="10" width="7.28515625" style="235" customWidth="1"/>
    <col min="11" max="11" width="23.5703125" style="235" customWidth="1"/>
    <col min="12" max="12" width="11.42578125" style="235" customWidth="1"/>
    <col min="13" max="16384" width="11.42578125" style="53"/>
  </cols>
  <sheetData>
    <row r="1" spans="1:12" ht="15" customHeight="1" x14ac:dyDescent="0.2">
      <c r="A1" s="957" t="s">
        <v>666</v>
      </c>
      <c r="B1" s="957"/>
      <c r="C1" s="957"/>
      <c r="D1" s="957"/>
      <c r="E1" s="957"/>
      <c r="F1" s="957"/>
      <c r="G1" s="957"/>
      <c r="H1" s="957"/>
    </row>
    <row r="2" spans="1:12" ht="9.9499999999999993" customHeight="1" x14ac:dyDescent="0.2">
      <c r="A2" s="995" t="s">
        <v>616</v>
      </c>
      <c r="B2" s="995"/>
      <c r="C2" s="995"/>
      <c r="D2" s="995"/>
      <c r="E2" s="995"/>
      <c r="F2" s="995"/>
      <c r="G2" s="995"/>
      <c r="H2" s="995"/>
    </row>
    <row r="3" spans="1:12" ht="7.9" customHeight="1" x14ac:dyDescent="0.15">
      <c r="A3" s="56"/>
      <c r="B3" s="57"/>
    </row>
    <row r="4" spans="1:12" ht="20.100000000000001" customHeight="1" x14ac:dyDescent="0.15">
      <c r="A4" s="58"/>
      <c r="B4" s="37" t="s">
        <v>1065</v>
      </c>
      <c r="C4" s="22" t="s">
        <v>343</v>
      </c>
      <c r="D4" s="22" t="s">
        <v>344</v>
      </c>
      <c r="E4" s="22" t="s">
        <v>345</v>
      </c>
      <c r="F4" s="22" t="s">
        <v>346</v>
      </c>
      <c r="G4" s="23" t="s">
        <v>347</v>
      </c>
      <c r="H4" s="88" t="s">
        <v>354</v>
      </c>
    </row>
    <row r="5" spans="1:12" ht="7.9" customHeight="1" x14ac:dyDescent="0.15">
      <c r="A5" s="60"/>
      <c r="B5" s="22"/>
      <c r="C5" s="22"/>
      <c r="D5" s="22"/>
      <c r="E5" s="22"/>
      <c r="F5" s="22"/>
      <c r="G5" s="23"/>
      <c r="H5" s="23"/>
    </row>
    <row r="6" spans="1:12" ht="7.9" customHeight="1" x14ac:dyDescent="0.15">
      <c r="A6" s="988" t="s">
        <v>651</v>
      </c>
      <c r="B6" s="989">
        <v>1733</v>
      </c>
      <c r="C6" s="989">
        <v>1273</v>
      </c>
      <c r="D6" s="989">
        <v>318</v>
      </c>
      <c r="E6" s="989">
        <v>760</v>
      </c>
      <c r="F6" s="989">
        <v>557</v>
      </c>
      <c r="G6" s="989">
        <v>4641</v>
      </c>
      <c r="H6" s="989">
        <v>129031</v>
      </c>
      <c r="J6" s="324"/>
    </row>
    <row r="7" spans="1:12" ht="7.9" customHeight="1" x14ac:dyDescent="0.15">
      <c r="A7" s="65" t="s">
        <v>592</v>
      </c>
      <c r="B7" s="690">
        <v>1089</v>
      </c>
      <c r="C7" s="690">
        <v>822</v>
      </c>
      <c r="D7" s="690">
        <v>253</v>
      </c>
      <c r="E7" s="690">
        <v>605</v>
      </c>
      <c r="F7" s="690">
        <v>374</v>
      </c>
      <c r="G7" s="26">
        <v>3143</v>
      </c>
      <c r="H7" s="103">
        <v>77979</v>
      </c>
      <c r="J7" s="324"/>
      <c r="K7" s="324"/>
    </row>
    <row r="8" spans="1:12" ht="7.9" customHeight="1" x14ac:dyDescent="0.15">
      <c r="A8" s="689" t="s">
        <v>593</v>
      </c>
      <c r="B8" s="73">
        <v>644</v>
      </c>
      <c r="C8" s="73">
        <v>451</v>
      </c>
      <c r="D8" s="73">
        <v>65</v>
      </c>
      <c r="E8" s="73">
        <v>155</v>
      </c>
      <c r="F8" s="73">
        <v>183</v>
      </c>
      <c r="G8" s="26">
        <v>1498</v>
      </c>
      <c r="H8" s="73">
        <v>51052</v>
      </c>
      <c r="J8" s="324"/>
      <c r="K8" s="324"/>
    </row>
    <row r="9" spans="1:12" ht="7.9" customHeight="1" x14ac:dyDescent="0.15">
      <c r="A9" s="129" t="s">
        <v>652</v>
      </c>
      <c r="B9" s="808">
        <v>8.1999999999999993</v>
      </c>
      <c r="C9" s="808">
        <v>9.6</v>
      </c>
      <c r="D9" s="808">
        <v>7.3</v>
      </c>
      <c r="E9" s="808">
        <v>8.9</v>
      </c>
      <c r="F9" s="808">
        <v>7.4</v>
      </c>
      <c r="G9" s="809">
        <v>8.5</v>
      </c>
      <c r="H9" s="808">
        <v>11.6</v>
      </c>
      <c r="J9" s="747"/>
      <c r="K9" s="747"/>
    </row>
    <row r="10" spans="1:12" ht="7.9" customHeight="1" x14ac:dyDescent="0.15">
      <c r="A10" s="13"/>
      <c r="B10" s="120"/>
      <c r="C10" s="120"/>
      <c r="D10" s="120"/>
      <c r="E10" s="120"/>
      <c r="F10" s="120"/>
      <c r="G10" s="338"/>
      <c r="H10" s="120"/>
      <c r="J10" s="330"/>
    </row>
    <row r="11" spans="1:12" ht="7.9" customHeight="1" x14ac:dyDescent="0.15">
      <c r="A11" s="988" t="s">
        <v>586</v>
      </c>
      <c r="B11" s="989"/>
      <c r="C11" s="989"/>
      <c r="D11" s="989"/>
      <c r="E11" s="989"/>
      <c r="F11" s="989"/>
      <c r="G11" s="989"/>
      <c r="H11" s="989"/>
      <c r="J11" s="330"/>
    </row>
    <row r="12" spans="1:12" s="65" customFormat="1" ht="7.9" customHeight="1" x14ac:dyDescent="0.15">
      <c r="A12" s="65" t="s">
        <v>830</v>
      </c>
      <c r="B12" s="130">
        <v>3663</v>
      </c>
      <c r="C12" s="130">
        <v>2491</v>
      </c>
      <c r="D12" s="130">
        <v>1019</v>
      </c>
      <c r="E12" s="130">
        <v>2357</v>
      </c>
      <c r="F12" s="130">
        <v>1954</v>
      </c>
      <c r="G12" s="26">
        <v>11484</v>
      </c>
      <c r="H12" s="130">
        <v>217340</v>
      </c>
      <c r="I12" s="317"/>
      <c r="J12" s="330"/>
      <c r="K12" s="169"/>
      <c r="L12" s="169"/>
    </row>
    <row r="13" spans="1:12" s="65" customFormat="1" ht="7.9" customHeight="1" x14ac:dyDescent="0.15">
      <c r="A13" s="65" t="s">
        <v>906</v>
      </c>
      <c r="B13" s="130">
        <v>3489</v>
      </c>
      <c r="C13" s="130">
        <v>2302</v>
      </c>
      <c r="D13" s="130">
        <v>930</v>
      </c>
      <c r="E13" s="130">
        <v>2016</v>
      </c>
      <c r="F13" s="130">
        <v>1748</v>
      </c>
      <c r="G13" s="26">
        <v>10485</v>
      </c>
      <c r="H13" s="130">
        <v>197859</v>
      </c>
      <c r="I13" s="317"/>
      <c r="J13" s="330"/>
      <c r="K13" s="169"/>
      <c r="L13" s="169"/>
    </row>
    <row r="14" spans="1:12" s="65" customFormat="1" ht="7.9" customHeight="1" x14ac:dyDescent="0.15">
      <c r="A14" s="65" t="s">
        <v>587</v>
      </c>
      <c r="B14" s="687">
        <v>0.95249795249795255</v>
      </c>
      <c r="C14" s="687">
        <v>0.92412685668406258</v>
      </c>
      <c r="D14" s="687">
        <v>0.91265947006869474</v>
      </c>
      <c r="E14" s="687">
        <v>0.85532456512515909</v>
      </c>
      <c r="F14" s="687">
        <v>0.89457523029682706</v>
      </c>
      <c r="G14" s="604">
        <v>0.9130094043887147</v>
      </c>
      <c r="H14" s="687">
        <v>0.91036624643415842</v>
      </c>
      <c r="I14" s="317"/>
      <c r="J14" s="330"/>
      <c r="K14" s="169"/>
      <c r="L14" s="169"/>
    </row>
    <row r="15" spans="1:12" s="65" customFormat="1" ht="7.9" customHeight="1" x14ac:dyDescent="0.15">
      <c r="B15" s="687"/>
      <c r="C15" s="687"/>
      <c r="D15" s="687"/>
      <c r="E15" s="687"/>
      <c r="F15" s="687"/>
      <c r="G15" s="688"/>
      <c r="H15" s="687"/>
      <c r="J15" s="330"/>
      <c r="K15" s="169"/>
      <c r="L15" s="169"/>
    </row>
    <row r="16" spans="1:12" s="65" customFormat="1" ht="7.9" customHeight="1" x14ac:dyDescent="0.15">
      <c r="A16" s="988" t="s">
        <v>654</v>
      </c>
      <c r="B16" s="989"/>
      <c r="C16" s="989"/>
      <c r="D16" s="989"/>
      <c r="E16" s="989"/>
      <c r="F16" s="989"/>
      <c r="G16" s="989"/>
      <c r="H16" s="989"/>
      <c r="I16" s="746"/>
      <c r="J16" s="169"/>
      <c r="K16" s="169"/>
      <c r="L16" s="169"/>
    </row>
    <row r="17" spans="1:12" s="65" customFormat="1" ht="7.9" customHeight="1" x14ac:dyDescent="0.15">
      <c r="A17" s="65" t="s">
        <v>676</v>
      </c>
      <c r="B17" s="130">
        <v>1389</v>
      </c>
      <c r="C17" s="130">
        <v>930</v>
      </c>
      <c r="D17" s="130">
        <v>439</v>
      </c>
      <c r="E17" s="130">
        <v>980</v>
      </c>
      <c r="F17" s="130">
        <v>773</v>
      </c>
      <c r="G17" s="26">
        <v>4511</v>
      </c>
      <c r="H17" s="130">
        <v>77858</v>
      </c>
      <c r="I17" s="746"/>
      <c r="J17" s="319"/>
      <c r="K17" s="169"/>
      <c r="L17" s="169"/>
    </row>
    <row r="18" spans="1:12" s="65" customFormat="1" ht="7.9" customHeight="1" x14ac:dyDescent="0.15">
      <c r="A18" s="65" t="s">
        <v>655</v>
      </c>
      <c r="B18" s="687">
        <v>0.39800000000000002</v>
      </c>
      <c r="C18" s="687">
        <v>0.40400000000000003</v>
      </c>
      <c r="D18" s="687">
        <v>0.47199999999999998</v>
      </c>
      <c r="E18" s="687">
        <v>0.48699999999999999</v>
      </c>
      <c r="F18" s="687">
        <v>0.44500000000000001</v>
      </c>
      <c r="G18" s="604">
        <v>0.43099999999999999</v>
      </c>
      <c r="H18" s="687">
        <v>0.39400000000000002</v>
      </c>
      <c r="I18" s="169"/>
      <c r="J18" s="324"/>
      <c r="K18" s="744"/>
      <c r="L18" s="169"/>
    </row>
    <row r="19" spans="1:12" s="65" customFormat="1" ht="7.9" customHeight="1" x14ac:dyDescent="0.15">
      <c r="A19" s="65" t="s">
        <v>656</v>
      </c>
      <c r="B19" s="687">
        <v>8.9999999999999993E-3</v>
      </c>
      <c r="C19" s="687">
        <v>1.0999999999999999E-2</v>
      </c>
      <c r="D19" s="687">
        <v>1.2999999999999999E-2</v>
      </c>
      <c r="E19" s="687">
        <v>1.4999999999999999E-2</v>
      </c>
      <c r="F19" s="687">
        <v>1.0999999999999999E-2</v>
      </c>
      <c r="G19" s="688">
        <v>1.0999999999999999E-2</v>
      </c>
      <c r="H19" s="687">
        <v>1.0999999999999999E-2</v>
      </c>
      <c r="I19" s="169"/>
      <c r="J19" s="324"/>
      <c r="K19" s="169"/>
      <c r="L19" s="169"/>
    </row>
    <row r="20" spans="1:12" ht="7.9" customHeight="1" thickBot="1" x14ac:dyDescent="0.2">
      <c r="A20" s="973"/>
      <c r="B20" s="974"/>
      <c r="C20" s="974"/>
      <c r="D20" s="974"/>
      <c r="E20" s="974"/>
      <c r="F20" s="974"/>
      <c r="G20" s="975"/>
      <c r="H20" s="974"/>
      <c r="I20" s="169"/>
      <c r="J20" s="169"/>
      <c r="K20" s="169"/>
    </row>
    <row r="21" spans="1:12" ht="7.9" customHeight="1" thickTop="1" x14ac:dyDescent="0.15">
      <c r="A21" s="13" t="s">
        <v>831</v>
      </c>
      <c r="B21" s="21"/>
      <c r="C21" s="21"/>
      <c r="D21" s="21"/>
      <c r="E21" s="21"/>
      <c r="F21" s="21"/>
      <c r="G21" s="21"/>
      <c r="H21" s="27"/>
      <c r="I21" s="169"/>
      <c r="J21" s="169"/>
      <c r="K21" s="169"/>
    </row>
    <row r="22" spans="1:12" ht="7.9" customHeight="1" x14ac:dyDescent="0.15">
      <c r="A22" s="278" t="s">
        <v>653</v>
      </c>
      <c r="I22" s="169"/>
      <c r="J22" s="169"/>
      <c r="K22" s="169"/>
    </row>
    <row r="23" spans="1:12" ht="7.9" customHeight="1" x14ac:dyDescent="0.15">
      <c r="A23" s="748"/>
      <c r="I23" s="169"/>
      <c r="J23" s="744"/>
      <c r="K23" s="169"/>
    </row>
    <row r="24" spans="1:12" ht="7.9" customHeight="1" x14ac:dyDescent="0.15">
      <c r="A24" s="748"/>
      <c r="I24" s="169"/>
      <c r="J24" s="169"/>
      <c r="K24" s="169"/>
    </row>
    <row r="25" spans="1:12" ht="7.9" customHeight="1" x14ac:dyDescent="0.15">
      <c r="A25" s="44"/>
    </row>
    <row r="26" spans="1:12" ht="9.9499999999999993" customHeight="1" x14ac:dyDescent="0.15">
      <c r="A26" s="61"/>
      <c r="B26" s="30"/>
      <c r="C26" s="30"/>
      <c r="D26" s="30"/>
      <c r="E26" s="30"/>
      <c r="F26" s="30"/>
      <c r="G26" s="30"/>
      <c r="H26" s="30"/>
    </row>
    <row r="27" spans="1:12" ht="9.9499999999999993" customHeight="1" x14ac:dyDescent="0.15">
      <c r="A27" s="594"/>
    </row>
    <row r="36" spans="5:5" ht="9.9499999999999993" customHeight="1" x14ac:dyDescent="0.15">
      <c r="E36" s="51"/>
    </row>
  </sheetData>
  <mergeCells count="2">
    <mergeCell ref="A1:H1"/>
    <mergeCell ref="A2:H2"/>
  </mergeCells>
  <pageMargins left="0.59055118110236227" right="0.59055118110236227" top="0.78740157480314965" bottom="0.78740157480314965" header="0.31496062992125984" footer="0.31496062992125984"/>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dimension ref="A1:U33"/>
  <sheetViews>
    <sheetView zoomScale="140" zoomScaleNormal="140" workbookViewId="0">
      <selection sqref="A1:H1"/>
    </sheetView>
  </sheetViews>
  <sheetFormatPr baseColWidth="10" defaultRowHeight="9.9499999999999993" customHeight="1" x14ac:dyDescent="0.15"/>
  <cols>
    <col min="1" max="1" width="24.5703125" style="53" customWidth="1"/>
    <col min="2" max="6" width="6.7109375" style="53" customWidth="1"/>
    <col min="7" max="7" width="6.85546875" style="53" customWidth="1"/>
    <col min="8" max="8" width="9.7109375" style="54" bestFit="1" customWidth="1"/>
    <col min="9" max="9" width="6.7109375" style="253" customWidth="1"/>
    <col min="10" max="10" width="34" style="235" customWidth="1"/>
    <col min="11" max="11" width="24.140625" style="235" customWidth="1"/>
    <col min="12" max="12" width="11.42578125" style="235" customWidth="1"/>
    <col min="13" max="16384" width="11.42578125" style="53"/>
  </cols>
  <sheetData>
    <row r="1" spans="1:21" ht="15" customHeight="1" x14ac:dyDescent="0.15">
      <c r="A1" s="958" t="s">
        <v>1054</v>
      </c>
      <c r="B1" s="958"/>
      <c r="C1" s="958"/>
      <c r="D1" s="958"/>
      <c r="E1" s="958"/>
      <c r="F1" s="958"/>
      <c r="G1" s="958"/>
      <c r="H1" s="958"/>
    </row>
    <row r="2" spans="1:21" ht="9.9499999999999993" customHeight="1" x14ac:dyDescent="0.15">
      <c r="A2" s="56"/>
      <c r="B2" s="57"/>
    </row>
    <row r="3" spans="1:21" ht="20.100000000000001" customHeight="1" x14ac:dyDescent="0.15">
      <c r="A3" s="58"/>
      <c r="B3" s="37" t="s">
        <v>1065</v>
      </c>
      <c r="C3" s="22" t="s">
        <v>351</v>
      </c>
      <c r="D3" s="22" t="s">
        <v>344</v>
      </c>
      <c r="E3" s="22" t="s">
        <v>345</v>
      </c>
      <c r="F3" s="22" t="s">
        <v>346</v>
      </c>
      <c r="G3" s="23" t="s">
        <v>352</v>
      </c>
      <c r="H3" s="88" t="s">
        <v>354</v>
      </c>
      <c r="I3" s="258"/>
      <c r="J3" s="243"/>
      <c r="K3" s="243"/>
      <c r="L3" s="242"/>
      <c r="M3" s="118"/>
      <c r="N3" s="118"/>
      <c r="O3" s="118"/>
      <c r="P3" s="118"/>
      <c r="Q3" s="118"/>
      <c r="R3" s="118"/>
      <c r="S3" s="118"/>
      <c r="T3" s="119"/>
      <c r="U3" s="119"/>
    </row>
    <row r="4" spans="1:21" ht="7.9" customHeight="1" x14ac:dyDescent="0.15">
      <c r="A4" s="78"/>
      <c r="B4" s="74"/>
      <c r="C4" s="74"/>
      <c r="D4" s="74"/>
      <c r="E4" s="74"/>
      <c r="F4" s="74"/>
      <c r="G4" s="74"/>
      <c r="H4" s="74"/>
      <c r="I4" s="256"/>
      <c r="K4" s="169"/>
      <c r="L4" s="169"/>
      <c r="M4" s="65"/>
      <c r="N4" s="65"/>
      <c r="O4" s="65"/>
      <c r="P4" s="65"/>
      <c r="Q4" s="65"/>
      <c r="R4" s="65"/>
      <c r="S4" s="65"/>
      <c r="T4" s="65"/>
      <c r="U4" s="65"/>
    </row>
    <row r="5" spans="1:21" ht="7.9" customHeight="1" x14ac:dyDescent="0.15">
      <c r="A5" s="996" t="s">
        <v>832</v>
      </c>
      <c r="B5" s="997">
        <v>8.2000000000000003E-2</v>
      </c>
      <c r="C5" s="997">
        <v>9.0999999999999998E-2</v>
      </c>
      <c r="D5" s="997">
        <v>6.6000000000000003E-2</v>
      </c>
      <c r="E5" s="997">
        <v>9.5000000000000001E-2</v>
      </c>
      <c r="F5" s="997">
        <v>7.6999999999999999E-2</v>
      </c>
      <c r="G5" s="997">
        <v>8.4000000000000005E-2</v>
      </c>
      <c r="H5" s="998">
        <v>9.7000000000000003E-2</v>
      </c>
      <c r="I5" s="259"/>
      <c r="J5" s="169"/>
      <c r="K5" s="245"/>
      <c r="L5" s="244"/>
      <c r="M5" s="120"/>
      <c r="N5" s="120"/>
      <c r="O5" s="120"/>
      <c r="P5" s="120"/>
      <c r="Q5" s="120"/>
      <c r="R5" s="120"/>
      <c r="S5" s="120"/>
      <c r="T5" s="65"/>
      <c r="U5" s="65"/>
    </row>
    <row r="6" spans="1:21" ht="7.9" customHeight="1" x14ac:dyDescent="0.15">
      <c r="A6" s="65" t="s">
        <v>1055</v>
      </c>
      <c r="B6" s="104">
        <v>-1.5328137543484055E-2</v>
      </c>
      <c r="C6" s="104">
        <v>-7.4117153793094026E-3</v>
      </c>
      <c r="D6" s="104">
        <v>-1.5641802717762943E-3</v>
      </c>
      <c r="E6" s="104">
        <v>-4.2739270662260909E-3</v>
      </c>
      <c r="F6" s="104">
        <v>-1.203994088172744E-2</v>
      </c>
      <c r="G6" s="178">
        <v>-1.0303124999999969E-2</v>
      </c>
      <c r="H6" s="104">
        <v>-9.1088411958106796E-4</v>
      </c>
      <c r="I6" s="259"/>
      <c r="J6" s="169"/>
      <c r="K6" s="245"/>
      <c r="L6" s="244"/>
      <c r="M6" s="120"/>
      <c r="N6" s="120"/>
      <c r="O6" s="120"/>
      <c r="P6" s="120"/>
      <c r="Q6" s="120"/>
      <c r="R6" s="120"/>
      <c r="S6" s="120"/>
      <c r="T6" s="65"/>
      <c r="U6" s="65"/>
    </row>
    <row r="7" spans="1:21" ht="7.9" customHeight="1" x14ac:dyDescent="0.15">
      <c r="H7" s="53"/>
      <c r="I7" s="259"/>
      <c r="J7" s="169"/>
      <c r="K7" s="245"/>
      <c r="L7" s="244"/>
      <c r="M7" s="120"/>
      <c r="N7" s="120"/>
      <c r="O7" s="120"/>
      <c r="P7" s="120"/>
      <c r="Q7" s="120"/>
      <c r="R7" s="120"/>
      <c r="S7" s="120"/>
      <c r="T7" s="65"/>
      <c r="U7" s="65"/>
    </row>
    <row r="8" spans="1:21" ht="7.9" customHeight="1" x14ac:dyDescent="0.15">
      <c r="A8" s="996" t="s">
        <v>1052</v>
      </c>
      <c r="B8" s="997">
        <v>0.11350984590332017</v>
      </c>
      <c r="C8" s="997">
        <v>0.11815094685960779</v>
      </c>
      <c r="D8" s="997">
        <v>8.6299498085690707E-2</v>
      </c>
      <c r="E8" s="997">
        <v>0.12307669359109182</v>
      </c>
      <c r="F8" s="997">
        <v>0.10156269899895565</v>
      </c>
      <c r="G8" s="997">
        <v>0.11161279844079909</v>
      </c>
      <c r="H8" s="998">
        <v>0.1284779224019244</v>
      </c>
      <c r="I8" s="259"/>
      <c r="K8" s="245"/>
      <c r="L8" s="244"/>
      <c r="M8" s="120"/>
      <c r="N8" s="120"/>
      <c r="O8" s="120"/>
      <c r="P8" s="120"/>
      <c r="Q8" s="120"/>
      <c r="R8" s="120"/>
      <c r="S8" s="120"/>
      <c r="T8" s="65"/>
      <c r="U8" s="65"/>
    </row>
    <row r="9" spans="1:21" ht="7.9" customHeight="1" x14ac:dyDescent="0.15">
      <c r="A9" s="53" t="s">
        <v>333</v>
      </c>
      <c r="B9" s="104">
        <v>0.242045193997911</v>
      </c>
      <c r="C9" s="104">
        <v>0.24288087327954438</v>
      </c>
      <c r="D9" s="104">
        <v>0.19945355191256831</v>
      </c>
      <c r="E9" s="104">
        <v>0.27330956553266056</v>
      </c>
      <c r="F9" s="104">
        <v>0.21653774339823953</v>
      </c>
      <c r="G9" s="178">
        <v>0.23915665423744417</v>
      </c>
      <c r="H9" s="104">
        <v>0.28586912995685915</v>
      </c>
      <c r="I9" s="259"/>
      <c r="K9" s="245"/>
      <c r="L9" s="244"/>
      <c r="M9" s="120"/>
      <c r="N9" s="120"/>
      <c r="O9" s="120"/>
      <c r="P9" s="120"/>
      <c r="Q9" s="120"/>
      <c r="R9" s="120"/>
      <c r="S9" s="120"/>
      <c r="T9" s="65"/>
      <c r="U9" s="65"/>
    </row>
    <row r="10" spans="1:21" ht="7.9" customHeight="1" x14ac:dyDescent="0.15">
      <c r="A10" s="53" t="s">
        <v>48</v>
      </c>
      <c r="B10" s="104">
        <v>0.10112975915180578</v>
      </c>
      <c r="C10" s="104">
        <v>0.10485967491424347</v>
      </c>
      <c r="D10" s="104">
        <v>7.5303607836184741E-2</v>
      </c>
      <c r="E10" s="104">
        <v>0.10973150671538734</v>
      </c>
      <c r="F10" s="104">
        <v>8.7315920372338776E-2</v>
      </c>
      <c r="G10" s="178">
        <v>9.8693385590711724E-2</v>
      </c>
      <c r="H10" s="104">
        <v>0.11537190951223598</v>
      </c>
      <c r="I10" s="259"/>
      <c r="K10" s="245"/>
      <c r="L10" s="169"/>
      <c r="M10" s="65"/>
      <c r="N10" s="65"/>
      <c r="O10" s="65"/>
      <c r="P10" s="65"/>
      <c r="Q10" s="65"/>
      <c r="R10" s="65"/>
      <c r="S10" s="65"/>
      <c r="T10" s="65"/>
      <c r="U10" s="65"/>
    </row>
    <row r="11" spans="1:21" ht="7.9" customHeight="1" x14ac:dyDescent="0.15">
      <c r="A11" s="53" t="s">
        <v>49</v>
      </c>
      <c r="B11" s="104">
        <v>8.351360371830846E-2</v>
      </c>
      <c r="C11" s="104">
        <v>8.7371134020618552E-2</v>
      </c>
      <c r="D11" s="104">
        <v>6.1422359938027887E-2</v>
      </c>
      <c r="E11" s="104">
        <v>8.4087280468334219E-2</v>
      </c>
      <c r="F11" s="104">
        <v>8.2817935833011211E-2</v>
      </c>
      <c r="G11" s="178">
        <v>8.2393626335142703E-2</v>
      </c>
      <c r="H11" s="104">
        <v>9.2388418511031842E-2</v>
      </c>
      <c r="I11" s="259"/>
      <c r="K11" s="245"/>
      <c r="L11" s="169"/>
      <c r="M11" s="65"/>
      <c r="N11" s="65"/>
      <c r="O11" s="65"/>
      <c r="P11" s="65"/>
      <c r="Q11" s="65"/>
      <c r="R11" s="65"/>
      <c r="S11" s="65"/>
      <c r="T11" s="65"/>
      <c r="U11" s="65"/>
    </row>
    <row r="12" spans="1:21" ht="7.9" customHeight="1" x14ac:dyDescent="0.15">
      <c r="A12" s="996" t="s">
        <v>1053</v>
      </c>
      <c r="B12" s="997">
        <v>0.12066862622087339</v>
      </c>
      <c r="C12" s="997">
        <v>0.13289102016685278</v>
      </c>
      <c r="D12" s="997">
        <v>9.7159496077965299E-2</v>
      </c>
      <c r="E12" s="997">
        <v>0.13718762599710652</v>
      </c>
      <c r="F12" s="997">
        <v>0.12690411260777346</v>
      </c>
      <c r="G12" s="997">
        <v>0.12503066266047788</v>
      </c>
      <c r="H12" s="998">
        <v>0.13967940460130496</v>
      </c>
      <c r="I12" s="259"/>
      <c r="K12" s="169"/>
      <c r="L12" s="169"/>
      <c r="M12" s="65"/>
      <c r="N12" s="65"/>
      <c r="O12" s="65"/>
      <c r="P12" s="65"/>
      <c r="Q12" s="65"/>
      <c r="R12" s="65"/>
      <c r="S12" s="65"/>
      <c r="T12" s="65"/>
      <c r="U12" s="65"/>
    </row>
    <row r="13" spans="1:21" ht="7.9" customHeight="1" x14ac:dyDescent="0.15">
      <c r="A13" s="53" t="s">
        <v>333</v>
      </c>
      <c r="B13" s="104">
        <v>0.26069705434230572</v>
      </c>
      <c r="C13" s="104">
        <v>0.27734922861150069</v>
      </c>
      <c r="D13" s="104">
        <v>0.22513628996611168</v>
      </c>
      <c r="E13" s="104">
        <v>0.31167392749021633</v>
      </c>
      <c r="F13" s="104">
        <v>0.28608285419430929</v>
      </c>
      <c r="G13" s="178">
        <v>0.27388594723771142</v>
      </c>
      <c r="H13" s="104">
        <v>0.29390967051889905</v>
      </c>
      <c r="I13" s="259"/>
      <c r="K13" s="169"/>
      <c r="L13" s="169"/>
      <c r="M13" s="65"/>
      <c r="N13" s="65"/>
      <c r="O13" s="65"/>
      <c r="P13" s="65"/>
      <c r="Q13" s="65"/>
      <c r="R13" s="65"/>
      <c r="S13" s="65"/>
      <c r="T13" s="65"/>
      <c r="U13" s="65"/>
    </row>
    <row r="14" spans="1:21" ht="7.9" customHeight="1" x14ac:dyDescent="0.15">
      <c r="A14" s="53" t="s">
        <v>48</v>
      </c>
      <c r="B14" s="104">
        <v>0.11537817526372295</v>
      </c>
      <c r="C14" s="104">
        <v>0.12343213509915213</v>
      </c>
      <c r="D14" s="104">
        <v>9.0434946782149014E-2</v>
      </c>
      <c r="E14" s="104">
        <v>0.12810380869831234</v>
      </c>
      <c r="F14" s="104">
        <v>0.11297496366398199</v>
      </c>
      <c r="G14" s="178">
        <v>0.11659078505834165</v>
      </c>
      <c r="H14" s="104">
        <v>0.13362851283493832</v>
      </c>
      <c r="I14" s="259"/>
      <c r="K14" s="169"/>
      <c r="L14" s="169"/>
      <c r="M14" s="65"/>
      <c r="N14" s="65"/>
      <c r="O14" s="65"/>
      <c r="P14" s="65"/>
      <c r="Q14" s="65"/>
      <c r="R14" s="65"/>
      <c r="S14" s="65"/>
      <c r="T14" s="65"/>
      <c r="U14" s="65"/>
    </row>
    <row r="15" spans="1:21" ht="7.5" customHeight="1" x14ac:dyDescent="0.15">
      <c r="A15" s="53" t="s">
        <v>49</v>
      </c>
      <c r="B15" s="104">
        <v>7.8669502510728809E-2</v>
      </c>
      <c r="C15" s="104">
        <v>9.5748187211601846E-2</v>
      </c>
      <c r="D15" s="104">
        <v>6.5003029802236545E-2</v>
      </c>
      <c r="E15" s="104">
        <v>8.9346282069865196E-2</v>
      </c>
      <c r="F15" s="104">
        <v>0.10485799701046337</v>
      </c>
      <c r="G15" s="178">
        <v>8.7721364192218848E-2</v>
      </c>
      <c r="H15" s="104">
        <v>9.7077497698452475E-2</v>
      </c>
      <c r="I15" s="259"/>
      <c r="K15" s="169"/>
      <c r="L15" s="169"/>
      <c r="M15" s="65"/>
      <c r="N15" s="65"/>
      <c r="O15" s="65"/>
      <c r="P15" s="65"/>
      <c r="Q15" s="65"/>
      <c r="R15" s="65"/>
      <c r="S15" s="65"/>
      <c r="T15" s="65"/>
      <c r="U15" s="65"/>
    </row>
    <row r="16" spans="1:21" ht="7.5" customHeight="1" x14ac:dyDescent="0.15">
      <c r="B16" s="104"/>
      <c r="C16" s="104"/>
      <c r="D16" s="104"/>
      <c r="E16" s="104"/>
      <c r="F16" s="104"/>
      <c r="G16" s="178"/>
      <c r="H16" s="104"/>
      <c r="I16" s="259"/>
      <c r="K16" s="169"/>
      <c r="L16" s="169"/>
      <c r="M16" s="65"/>
      <c r="N16" s="65"/>
      <c r="O16" s="65"/>
      <c r="P16" s="65"/>
      <c r="Q16" s="65"/>
      <c r="R16" s="65"/>
      <c r="S16" s="65"/>
      <c r="T16" s="65"/>
      <c r="U16" s="65"/>
    </row>
    <row r="17" spans="1:21" ht="7.5" customHeight="1" x14ac:dyDescent="0.15">
      <c r="A17" s="988" t="s">
        <v>834</v>
      </c>
      <c r="B17" s="989">
        <v>70640</v>
      </c>
      <c r="C17" s="989">
        <v>41170</v>
      </c>
      <c r="D17" s="989">
        <v>12250</v>
      </c>
      <c r="E17" s="989">
        <v>26410</v>
      </c>
      <c r="F17" s="989">
        <v>35160</v>
      </c>
      <c r="G17" s="989">
        <v>185604</v>
      </c>
      <c r="H17" s="989">
        <v>3309387</v>
      </c>
      <c r="I17" s="259"/>
      <c r="K17" s="169"/>
      <c r="L17" s="169"/>
      <c r="M17" s="65"/>
      <c r="N17" s="65"/>
      <c r="O17" s="65"/>
      <c r="P17" s="65"/>
      <c r="Q17" s="65"/>
      <c r="R17" s="65"/>
      <c r="S17" s="65"/>
      <c r="T17" s="65"/>
      <c r="U17" s="65"/>
    </row>
    <row r="18" spans="1:21" ht="7.5" customHeight="1" thickBot="1" x14ac:dyDescent="0.2">
      <c r="A18" s="973"/>
      <c r="B18" s="974"/>
      <c r="C18" s="974"/>
      <c r="D18" s="974"/>
      <c r="E18" s="974"/>
      <c r="F18" s="974"/>
      <c r="G18" s="975"/>
      <c r="H18" s="974"/>
      <c r="I18" s="259"/>
    </row>
    <row r="19" spans="1:21" ht="7.5" customHeight="1" thickTop="1" x14ac:dyDescent="0.15">
      <c r="A19" s="53" t="s">
        <v>835</v>
      </c>
      <c r="B19" s="21"/>
      <c r="C19" s="21"/>
      <c r="D19" s="21"/>
      <c r="E19" s="21"/>
      <c r="F19" s="21"/>
      <c r="G19" s="21"/>
      <c r="H19" s="21"/>
      <c r="I19" s="810"/>
      <c r="J19" s="810"/>
    </row>
    <row r="20" spans="1:21" ht="7.5" customHeight="1" x14ac:dyDescent="0.15">
      <c r="A20" s="53" t="s">
        <v>1058</v>
      </c>
      <c r="B20" s="21"/>
      <c r="C20" s="21"/>
      <c r="D20" s="21"/>
      <c r="E20" s="21"/>
      <c r="F20" s="21"/>
      <c r="G20" s="21"/>
      <c r="H20" s="21"/>
      <c r="I20" s="810"/>
      <c r="J20" s="810"/>
    </row>
    <row r="21" spans="1:21" ht="7.5" customHeight="1" x14ac:dyDescent="0.15">
      <c r="A21" s="53" t="s">
        <v>1057</v>
      </c>
      <c r="B21" s="21"/>
      <c r="C21" s="21"/>
      <c r="D21" s="21"/>
      <c r="E21" s="21"/>
      <c r="F21" s="21"/>
      <c r="G21" s="21"/>
      <c r="H21" s="21"/>
      <c r="I21" s="810"/>
      <c r="J21" s="810"/>
    </row>
    <row r="22" spans="1:21" ht="8.1" customHeight="1" x14ac:dyDescent="0.15">
      <c r="A22" s="86" t="s">
        <v>1056</v>
      </c>
      <c r="B22" s="21"/>
      <c r="C22" s="21"/>
      <c r="D22" s="21"/>
      <c r="E22" s="21"/>
      <c r="F22" s="21"/>
      <c r="G22" s="21"/>
      <c r="H22" s="21"/>
      <c r="I22" s="810"/>
      <c r="J22" s="810"/>
    </row>
    <row r="23" spans="1:21" ht="7.9" customHeight="1" x14ac:dyDescent="0.15">
      <c r="A23" s="86"/>
      <c r="B23" s="91"/>
      <c r="C23" s="91"/>
      <c r="D23" s="91"/>
      <c r="E23" s="91"/>
      <c r="F23" s="91"/>
      <c r="G23" s="91"/>
      <c r="H23" s="91"/>
      <c r="I23" s="810"/>
      <c r="J23" s="810"/>
    </row>
    <row r="24" spans="1:21" ht="7.9" customHeight="1" x14ac:dyDescent="0.15">
      <c r="A24" s="663"/>
      <c r="B24" s="97"/>
      <c r="C24" s="97"/>
      <c r="D24" s="97"/>
      <c r="E24" s="97"/>
      <c r="F24" s="97"/>
      <c r="G24" s="97"/>
      <c r="H24" s="97"/>
      <c r="I24" s="810"/>
      <c r="J24" s="810"/>
      <c r="K24" s="638"/>
      <c r="L24" s="638"/>
    </row>
    <row r="25" spans="1:21" ht="7.9" customHeight="1" x14ac:dyDescent="0.15">
      <c r="A25" s="663"/>
      <c r="H25" s="63"/>
      <c r="I25" s="810"/>
      <c r="J25" s="810"/>
      <c r="K25" s="638"/>
      <c r="L25" s="638"/>
    </row>
    <row r="26" spans="1:21" ht="7.9" customHeight="1" x14ac:dyDescent="0.15">
      <c r="B26" s="273"/>
      <c r="C26" s="273"/>
      <c r="D26" s="273"/>
      <c r="E26" s="273"/>
      <c r="F26" s="273"/>
      <c r="G26" s="274"/>
      <c r="H26" s="275"/>
      <c r="I26" s="810"/>
      <c r="J26" s="810"/>
      <c r="K26" s="638"/>
      <c r="L26" s="638"/>
    </row>
    <row r="27" spans="1:21" ht="7.9" customHeight="1" x14ac:dyDescent="0.15">
      <c r="H27" s="62"/>
      <c r="I27" s="259"/>
      <c r="K27" s="637"/>
      <c r="L27" s="637"/>
    </row>
    <row r="28" spans="1:21" ht="7.9" customHeight="1" x14ac:dyDescent="0.15">
      <c r="A28" s="378" t="s">
        <v>833</v>
      </c>
      <c r="B28" s="449">
        <v>119584</v>
      </c>
      <c r="C28" s="449">
        <v>73937</v>
      </c>
      <c r="D28" s="449">
        <v>20458</v>
      </c>
      <c r="E28" s="449">
        <v>50539</v>
      </c>
      <c r="F28" s="449">
        <v>55482</v>
      </c>
      <c r="G28" s="449">
        <v>320000</v>
      </c>
      <c r="H28" s="448">
        <v>5551749</v>
      </c>
    </row>
    <row r="29" spans="1:21" ht="7.9" customHeight="1" x14ac:dyDescent="0.15">
      <c r="B29" s="378"/>
      <c r="C29" s="378"/>
      <c r="D29" s="378"/>
      <c r="E29" s="378"/>
      <c r="F29" s="378"/>
      <c r="G29" s="378"/>
      <c r="H29" s="450"/>
    </row>
    <row r="30" spans="1:21" ht="7.9" customHeight="1" x14ac:dyDescent="0.15"/>
    <row r="31" spans="1:21" ht="7.9" customHeight="1" x14ac:dyDescent="0.15">
      <c r="B31" s="96"/>
      <c r="C31" s="96"/>
      <c r="D31" s="96"/>
      <c r="E31" s="96"/>
      <c r="F31" s="96"/>
      <c r="G31" s="96"/>
      <c r="H31" s="96"/>
    </row>
    <row r="33" spans="1:1" ht="9.9499999999999993" customHeight="1" x14ac:dyDescent="0.15">
      <c r="A33" s="66"/>
    </row>
  </sheetData>
  <mergeCells count="1">
    <mergeCell ref="A1:H1"/>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colBreaks count="1" manualBreakCount="1">
    <brk id="9"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dimension ref="A1:L48"/>
  <sheetViews>
    <sheetView zoomScale="140" zoomScaleNormal="140" workbookViewId="0">
      <selection sqref="A1:H1"/>
    </sheetView>
  </sheetViews>
  <sheetFormatPr baseColWidth="10" defaultRowHeight="9.9499999999999993" customHeight="1" x14ac:dyDescent="0.15"/>
  <cols>
    <col min="1" max="1" width="23.7109375" style="53" customWidth="1"/>
    <col min="2" max="6" width="6.7109375" style="53" customWidth="1"/>
    <col min="7" max="7" width="6.85546875" style="53" customWidth="1"/>
    <col min="8" max="8" width="9.85546875" style="54" customWidth="1"/>
    <col min="9" max="9" width="2.5703125" style="253" bestFit="1" customWidth="1"/>
    <col min="10" max="10" width="34" style="235" customWidth="1"/>
    <col min="11" max="11" width="24.140625" style="235" customWidth="1"/>
    <col min="12" max="12" width="11.42578125" style="235" customWidth="1"/>
    <col min="13" max="16384" width="11.42578125" style="53"/>
  </cols>
  <sheetData>
    <row r="1" spans="1:10" ht="15" customHeight="1" x14ac:dyDescent="0.15">
      <c r="A1" s="958" t="s">
        <v>350</v>
      </c>
      <c r="B1" s="958"/>
      <c r="C1" s="958"/>
      <c r="D1" s="958"/>
      <c r="E1" s="958"/>
      <c r="F1" s="958"/>
      <c r="G1" s="958"/>
      <c r="H1" s="958"/>
    </row>
    <row r="2" spans="1:10" ht="9.9499999999999993" customHeight="1" x14ac:dyDescent="0.15">
      <c r="A2" s="980" t="s">
        <v>836</v>
      </c>
      <c r="B2" s="980"/>
      <c r="C2" s="980"/>
      <c r="D2" s="980"/>
      <c r="E2" s="980"/>
      <c r="F2" s="980"/>
      <c r="G2" s="980"/>
      <c r="H2" s="980"/>
    </row>
    <row r="3" spans="1:10" ht="7.9" customHeight="1" x14ac:dyDescent="0.15">
      <c r="A3" s="56"/>
      <c r="B3" s="57"/>
    </row>
    <row r="4" spans="1:10" ht="20.100000000000001" customHeight="1" x14ac:dyDescent="0.15">
      <c r="A4" s="58"/>
      <c r="B4" s="37" t="s">
        <v>1065</v>
      </c>
      <c r="C4" s="22" t="s">
        <v>351</v>
      </c>
      <c r="D4" s="22" t="s">
        <v>344</v>
      </c>
      <c r="E4" s="22" t="s">
        <v>345</v>
      </c>
      <c r="F4" s="22" t="s">
        <v>346</v>
      </c>
      <c r="G4" s="23" t="s">
        <v>352</v>
      </c>
      <c r="H4" s="59" t="s">
        <v>348</v>
      </c>
      <c r="I4" s="256"/>
      <c r="J4" s="169"/>
    </row>
    <row r="5" spans="1:10" ht="7.9" customHeight="1" x14ac:dyDescent="0.15">
      <c r="A5" s="78"/>
      <c r="B5" s="74"/>
      <c r="C5" s="74"/>
      <c r="D5" s="74"/>
      <c r="E5" s="74"/>
      <c r="F5" s="74"/>
      <c r="G5" s="74"/>
      <c r="H5" s="74"/>
    </row>
    <row r="6" spans="1:10" ht="7.9" customHeight="1" x14ac:dyDescent="0.15">
      <c r="A6" s="996" t="s">
        <v>382</v>
      </c>
      <c r="B6" s="999">
        <v>56072</v>
      </c>
      <c r="C6" s="999">
        <v>33838</v>
      </c>
      <c r="D6" s="999">
        <v>9746</v>
      </c>
      <c r="E6" s="999">
        <v>23638</v>
      </c>
      <c r="F6" s="999">
        <v>24506</v>
      </c>
      <c r="G6" s="999">
        <v>147800</v>
      </c>
      <c r="H6" s="999">
        <v>2749804</v>
      </c>
      <c r="I6" s="330"/>
    </row>
    <row r="7" spans="1:10" ht="7.9" customHeight="1" x14ac:dyDescent="0.15">
      <c r="A7" s="127" t="s">
        <v>333</v>
      </c>
      <c r="B7" s="48">
        <v>8955</v>
      </c>
      <c r="C7" s="48">
        <v>6094</v>
      </c>
      <c r="D7" s="48">
        <v>1848</v>
      </c>
      <c r="E7" s="48">
        <v>4239</v>
      </c>
      <c r="F7" s="48">
        <v>4230</v>
      </c>
      <c r="G7" s="49">
        <v>25366</v>
      </c>
      <c r="H7" s="89">
        <v>399935</v>
      </c>
      <c r="I7" s="330"/>
    </row>
    <row r="8" spans="1:10" ht="7.9" customHeight="1" x14ac:dyDescent="0.15">
      <c r="A8" s="127" t="s">
        <v>334</v>
      </c>
      <c r="B8" s="48">
        <v>35816</v>
      </c>
      <c r="C8" s="48">
        <v>20433</v>
      </c>
      <c r="D8" s="48">
        <v>5837</v>
      </c>
      <c r="E8" s="48">
        <v>14275</v>
      </c>
      <c r="F8" s="48">
        <v>14298</v>
      </c>
      <c r="G8" s="49">
        <v>90659</v>
      </c>
      <c r="H8" s="89">
        <v>1704227</v>
      </c>
      <c r="I8" s="330"/>
    </row>
    <row r="9" spans="1:10" ht="7.9" customHeight="1" x14ac:dyDescent="0.15">
      <c r="A9" s="127" t="s">
        <v>335</v>
      </c>
      <c r="B9" s="48">
        <v>11301</v>
      </c>
      <c r="C9" s="48">
        <v>7311</v>
      </c>
      <c r="D9" s="48">
        <v>2061</v>
      </c>
      <c r="E9" s="48">
        <v>5124</v>
      </c>
      <c r="F9" s="48">
        <v>5978</v>
      </c>
      <c r="G9" s="49">
        <v>31775</v>
      </c>
      <c r="H9" s="89">
        <v>645642</v>
      </c>
      <c r="I9" s="330"/>
    </row>
    <row r="10" spans="1:10" ht="7.9" customHeight="1" x14ac:dyDescent="0.15">
      <c r="A10" s="996" t="s">
        <v>383</v>
      </c>
      <c r="B10" s="999">
        <v>61679</v>
      </c>
      <c r="C10" s="999">
        <v>39551</v>
      </c>
      <c r="D10" s="999">
        <v>10680</v>
      </c>
      <c r="E10" s="999">
        <v>26685</v>
      </c>
      <c r="F10" s="999">
        <v>30308</v>
      </c>
      <c r="G10" s="999">
        <v>168903</v>
      </c>
      <c r="H10" s="999">
        <v>2796888</v>
      </c>
      <c r="I10" s="330"/>
    </row>
    <row r="11" spans="1:10" ht="7.9" customHeight="1" x14ac:dyDescent="0.15">
      <c r="A11" s="127" t="s">
        <v>333</v>
      </c>
      <c r="B11" s="48">
        <v>9106</v>
      </c>
      <c r="C11" s="48">
        <v>6301</v>
      </c>
      <c r="D11" s="48">
        <v>1812</v>
      </c>
      <c r="E11" s="48">
        <v>4468</v>
      </c>
      <c r="F11" s="48">
        <v>4594</v>
      </c>
      <c r="G11" s="49">
        <v>26281</v>
      </c>
      <c r="H11" s="89">
        <v>372832</v>
      </c>
      <c r="I11" s="330"/>
    </row>
    <row r="12" spans="1:10" ht="7.9" customHeight="1" x14ac:dyDescent="0.15">
      <c r="A12" s="127" t="s">
        <v>334</v>
      </c>
      <c r="B12" s="48">
        <v>38977</v>
      </c>
      <c r="C12" s="48">
        <v>23471</v>
      </c>
      <c r="D12" s="48">
        <v>6458</v>
      </c>
      <c r="E12" s="48">
        <v>15761</v>
      </c>
      <c r="F12" s="48">
        <v>17239</v>
      </c>
      <c r="G12" s="49">
        <v>101906</v>
      </c>
      <c r="H12" s="89">
        <v>1724729</v>
      </c>
      <c r="I12" s="330"/>
    </row>
    <row r="13" spans="1:10" ht="7.9" customHeight="1" x14ac:dyDescent="0.15">
      <c r="A13" s="127" t="s">
        <v>335</v>
      </c>
      <c r="B13" s="48">
        <v>13596</v>
      </c>
      <c r="C13" s="48">
        <v>9779</v>
      </c>
      <c r="D13" s="48">
        <v>2410</v>
      </c>
      <c r="E13" s="48">
        <v>6456</v>
      </c>
      <c r="F13" s="48">
        <v>8475</v>
      </c>
      <c r="G13" s="49">
        <v>40716</v>
      </c>
      <c r="H13" s="89">
        <v>699327</v>
      </c>
      <c r="I13" s="330"/>
    </row>
    <row r="14" spans="1:10" ht="7.9" customHeight="1" x14ac:dyDescent="0.15">
      <c r="A14" s="996" t="s">
        <v>358</v>
      </c>
      <c r="B14" s="999">
        <v>117751</v>
      </c>
      <c r="C14" s="999">
        <v>73389</v>
      </c>
      <c r="D14" s="999">
        <v>20426</v>
      </c>
      <c r="E14" s="999">
        <v>50323</v>
      </c>
      <c r="F14" s="999">
        <v>54814</v>
      </c>
      <c r="G14" s="999">
        <v>316703</v>
      </c>
      <c r="H14" s="999">
        <v>5546692</v>
      </c>
      <c r="I14" s="330"/>
    </row>
    <row r="15" spans="1:10" ht="7.9" customHeight="1" x14ac:dyDescent="0.15">
      <c r="A15" s="127" t="s">
        <v>333</v>
      </c>
      <c r="B15" s="48">
        <v>18061</v>
      </c>
      <c r="C15" s="48">
        <v>12395</v>
      </c>
      <c r="D15" s="48">
        <v>3660</v>
      </c>
      <c r="E15" s="48">
        <v>8707</v>
      </c>
      <c r="F15" s="48">
        <v>8824</v>
      </c>
      <c r="G15" s="49">
        <v>51647</v>
      </c>
      <c r="H15" s="48">
        <v>772767</v>
      </c>
      <c r="I15" s="330"/>
    </row>
    <row r="16" spans="1:10" ht="7.9" customHeight="1" x14ac:dyDescent="0.15">
      <c r="A16" s="127" t="s">
        <v>334</v>
      </c>
      <c r="B16" s="48">
        <v>74793</v>
      </c>
      <c r="C16" s="48">
        <v>43904</v>
      </c>
      <c r="D16" s="48">
        <v>12295</v>
      </c>
      <c r="E16" s="48">
        <v>30036</v>
      </c>
      <c r="F16" s="48">
        <v>31537</v>
      </c>
      <c r="G16" s="49">
        <v>192565</v>
      </c>
      <c r="H16" s="48">
        <v>3428956</v>
      </c>
      <c r="I16" s="330"/>
      <c r="J16" s="246"/>
    </row>
    <row r="17" spans="1:10" ht="7.9" customHeight="1" x14ac:dyDescent="0.15">
      <c r="A17" s="127" t="s">
        <v>335</v>
      </c>
      <c r="B17" s="48">
        <v>24897</v>
      </c>
      <c r="C17" s="48">
        <v>17090</v>
      </c>
      <c r="D17" s="48">
        <v>4471</v>
      </c>
      <c r="E17" s="48">
        <v>11580</v>
      </c>
      <c r="F17" s="48">
        <v>14453</v>
      </c>
      <c r="G17" s="49">
        <v>72491</v>
      </c>
      <c r="H17" s="48">
        <v>1344969</v>
      </c>
      <c r="I17" s="330"/>
      <c r="J17" s="246"/>
    </row>
    <row r="18" spans="1:10" ht="7.9" customHeight="1" x14ac:dyDescent="0.15">
      <c r="A18" s="127"/>
      <c r="B18" s="48"/>
      <c r="C18" s="48"/>
      <c r="D18" s="48"/>
      <c r="E18" s="48"/>
      <c r="F18" s="48"/>
      <c r="G18" s="49"/>
      <c r="H18" s="48"/>
      <c r="I18" s="330"/>
      <c r="J18" s="246"/>
    </row>
    <row r="19" spans="1:10" ht="7.9" customHeight="1" x14ac:dyDescent="0.15">
      <c r="A19" s="996" t="s">
        <v>357</v>
      </c>
      <c r="B19" s="999">
        <v>63960</v>
      </c>
      <c r="C19" s="999">
        <v>39804</v>
      </c>
      <c r="D19" s="999">
        <v>10451</v>
      </c>
      <c r="E19" s="999">
        <v>28134</v>
      </c>
      <c r="F19" s="999">
        <v>29609</v>
      </c>
      <c r="G19" s="999">
        <v>171958</v>
      </c>
      <c r="H19" s="999">
        <v>3529605</v>
      </c>
      <c r="I19" s="330"/>
      <c r="J19" s="246"/>
    </row>
    <row r="20" spans="1:10" ht="7.9" customHeight="1" x14ac:dyDescent="0.15">
      <c r="A20" s="171"/>
      <c r="B20" s="90"/>
      <c r="C20" s="90"/>
      <c r="D20" s="90"/>
      <c r="E20" s="90"/>
      <c r="F20" s="90"/>
      <c r="G20" s="90"/>
      <c r="H20" s="74"/>
      <c r="I20" s="330"/>
      <c r="J20" s="246"/>
    </row>
    <row r="21" spans="1:10" ht="7.9" customHeight="1" x14ac:dyDescent="0.15">
      <c r="A21" s="19" t="s">
        <v>50</v>
      </c>
      <c r="B21" s="89">
        <v>65692</v>
      </c>
      <c r="C21" s="89">
        <v>38392</v>
      </c>
      <c r="D21" s="89">
        <v>11638</v>
      </c>
      <c r="E21" s="89">
        <v>26651</v>
      </c>
      <c r="F21" s="89">
        <v>29949</v>
      </c>
      <c r="G21" s="49">
        <v>172322</v>
      </c>
      <c r="H21" s="73">
        <v>3118806</v>
      </c>
      <c r="I21" s="330"/>
      <c r="J21" s="246"/>
    </row>
    <row r="22" spans="1:10" ht="7.9" customHeight="1" x14ac:dyDescent="0.15">
      <c r="A22" s="19" t="s">
        <v>692</v>
      </c>
      <c r="B22" s="89">
        <v>22929</v>
      </c>
      <c r="C22" s="89">
        <v>14097</v>
      </c>
      <c r="D22" s="89">
        <v>3984</v>
      </c>
      <c r="E22" s="89">
        <v>9734</v>
      </c>
      <c r="F22" s="89">
        <v>10466</v>
      </c>
      <c r="G22" s="49">
        <v>61210</v>
      </c>
      <c r="H22" s="73">
        <v>1058316</v>
      </c>
      <c r="I22" s="330"/>
      <c r="J22" s="330"/>
    </row>
    <row r="23" spans="1:10" ht="7.9" customHeight="1" x14ac:dyDescent="0.15">
      <c r="A23" s="19" t="s">
        <v>837</v>
      </c>
      <c r="B23" s="89">
        <v>11485</v>
      </c>
      <c r="C23" s="89">
        <v>7667</v>
      </c>
      <c r="D23" s="89">
        <v>1964</v>
      </c>
      <c r="E23" s="89">
        <v>5295</v>
      </c>
      <c r="F23" s="89">
        <v>5806</v>
      </c>
      <c r="G23" s="49">
        <v>32217</v>
      </c>
      <c r="H23" s="73">
        <v>525704</v>
      </c>
      <c r="I23" s="330"/>
      <c r="J23" s="246"/>
    </row>
    <row r="24" spans="1:10" ht="7.9" customHeight="1" x14ac:dyDescent="0.15">
      <c r="A24" s="19" t="s">
        <v>693</v>
      </c>
      <c r="B24" s="89">
        <v>17645</v>
      </c>
      <c r="C24" s="89">
        <v>13233</v>
      </c>
      <c r="D24" s="89">
        <v>2840</v>
      </c>
      <c r="E24" s="89">
        <v>8643</v>
      </c>
      <c r="F24" s="89">
        <v>8593</v>
      </c>
      <c r="G24" s="49">
        <v>50954</v>
      </c>
      <c r="H24" s="73">
        <v>843866</v>
      </c>
      <c r="I24" s="330"/>
      <c r="J24" s="246"/>
    </row>
    <row r="25" spans="1:10" ht="7.9" customHeight="1" x14ac:dyDescent="0.15">
      <c r="A25" s="996" t="s">
        <v>359</v>
      </c>
      <c r="B25" s="999">
        <v>52059</v>
      </c>
      <c r="C25" s="999">
        <v>34997</v>
      </c>
      <c r="D25" s="999">
        <v>8788</v>
      </c>
      <c r="E25" s="999">
        <v>23672</v>
      </c>
      <c r="F25" s="999">
        <v>24865</v>
      </c>
      <c r="G25" s="999">
        <v>144381</v>
      </c>
      <c r="H25" s="999">
        <v>2427886</v>
      </c>
      <c r="I25" s="330"/>
      <c r="J25" s="247"/>
    </row>
    <row r="26" spans="1:10" ht="7.9" customHeight="1" thickBot="1" x14ac:dyDescent="0.2">
      <c r="A26" s="973"/>
      <c r="B26" s="974"/>
      <c r="C26" s="974"/>
      <c r="D26" s="974"/>
      <c r="E26" s="974"/>
      <c r="F26" s="974"/>
      <c r="G26" s="975"/>
      <c r="H26" s="974"/>
      <c r="I26" s="260"/>
    </row>
    <row r="27" spans="1:10" ht="7.9" customHeight="1" thickTop="1" x14ac:dyDescent="0.15">
      <c r="A27" s="179" t="s">
        <v>119</v>
      </c>
    </row>
    <row r="28" spans="1:10" ht="7.9" customHeight="1" x14ac:dyDescent="0.15">
      <c r="A28" s="85" t="s">
        <v>342</v>
      </c>
    </row>
    <row r="29" spans="1:10" ht="7.9" customHeight="1" x14ac:dyDescent="0.15">
      <c r="A29" s="30" t="s">
        <v>707</v>
      </c>
    </row>
    <row r="30" spans="1:10" ht="9.9499999999999993" customHeight="1" x14ac:dyDescent="0.15">
      <c r="A30" s="61"/>
    </row>
    <row r="32" spans="1:10" ht="9.9499999999999993" customHeight="1" x14ac:dyDescent="0.2">
      <c r="A32" s="451"/>
      <c r="H32" s="63"/>
    </row>
    <row r="33" spans="2:8" ht="9.9499999999999993" customHeight="1" x14ac:dyDescent="0.15">
      <c r="H33" s="63"/>
    </row>
    <row r="34" spans="2:8" ht="9.9499999999999993" customHeight="1" x14ac:dyDescent="0.15">
      <c r="H34" s="63"/>
    </row>
    <row r="35" spans="2:8" ht="9.9499999999999993" customHeight="1" x14ac:dyDescent="0.15">
      <c r="H35" s="62"/>
    </row>
    <row r="36" spans="2:8" ht="9.9499999999999993" customHeight="1" x14ac:dyDescent="0.15">
      <c r="B36" s="51"/>
      <c r="H36" s="63"/>
    </row>
    <row r="37" spans="2:8" ht="9.9499999999999993" customHeight="1" x14ac:dyDescent="0.15">
      <c r="B37" s="51"/>
      <c r="H37" s="63"/>
    </row>
    <row r="38" spans="2:8" ht="9.9499999999999993" customHeight="1" x14ac:dyDescent="0.15">
      <c r="H38" s="63"/>
    </row>
    <row r="39" spans="2:8" ht="9.9499999999999993" customHeight="1" x14ac:dyDescent="0.15">
      <c r="H39" s="62"/>
    </row>
    <row r="40" spans="2:8" ht="9.9499999999999993" customHeight="1" x14ac:dyDescent="0.15">
      <c r="H40" s="63"/>
    </row>
    <row r="41" spans="2:8" ht="9.9499999999999993" customHeight="1" x14ac:dyDescent="0.15">
      <c r="H41" s="63"/>
    </row>
    <row r="42" spans="2:8" ht="9.9499999999999993" customHeight="1" x14ac:dyDescent="0.15">
      <c r="H42" s="63"/>
    </row>
    <row r="43" spans="2:8" ht="9.9499999999999993" customHeight="1" x14ac:dyDescent="0.15">
      <c r="H43" s="63"/>
    </row>
    <row r="44" spans="2:8" ht="9.9499999999999993" customHeight="1" x14ac:dyDescent="0.15">
      <c r="H44" s="63"/>
    </row>
    <row r="45" spans="2:8" ht="9.9499999999999993" customHeight="1" x14ac:dyDescent="0.15">
      <c r="H45" s="63"/>
    </row>
    <row r="46" spans="2:8" ht="9.9499999999999993" customHeight="1" x14ac:dyDescent="0.15">
      <c r="H46" s="63"/>
    </row>
    <row r="47" spans="2:8" ht="9.9499999999999993" customHeight="1" x14ac:dyDescent="0.15">
      <c r="H47" s="62"/>
    </row>
    <row r="48" spans="2:8" ht="9.9499999999999993" customHeight="1" x14ac:dyDescent="0.15">
      <c r="H48" s="62"/>
    </row>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dimension ref="A1:R32"/>
  <sheetViews>
    <sheetView zoomScale="140" zoomScaleNormal="140" workbookViewId="0">
      <selection sqref="A1:H1"/>
    </sheetView>
  </sheetViews>
  <sheetFormatPr baseColWidth="10" defaultRowHeight="9.9499999999999993" customHeight="1" x14ac:dyDescent="0.15"/>
  <cols>
    <col min="1" max="1" width="23.7109375" style="53" customWidth="1"/>
    <col min="2" max="6" width="6.7109375" style="53" customWidth="1"/>
    <col min="7" max="7" width="6.85546875" style="53" customWidth="1"/>
    <col min="8" max="8" width="10.28515625" style="54" bestFit="1" customWidth="1"/>
    <col min="9" max="9" width="6.7109375" style="253" customWidth="1"/>
    <col min="10" max="10" width="34" style="235" customWidth="1"/>
    <col min="11" max="11" width="24.140625" style="235" customWidth="1"/>
    <col min="12" max="12" width="11.42578125" style="235" customWidth="1"/>
    <col min="13" max="16384" width="11.42578125" style="53"/>
  </cols>
  <sheetData>
    <row r="1" spans="1:18" ht="15" customHeight="1" x14ac:dyDescent="0.15">
      <c r="A1" s="958" t="s">
        <v>120</v>
      </c>
      <c r="B1" s="958"/>
      <c r="C1" s="958"/>
      <c r="D1" s="958"/>
      <c r="E1" s="958"/>
      <c r="F1" s="958"/>
      <c r="G1" s="958"/>
      <c r="H1" s="958"/>
    </row>
    <row r="2" spans="1:18" ht="9.9499999999999993" customHeight="1" x14ac:dyDescent="0.15">
      <c r="A2" s="980" t="s">
        <v>836</v>
      </c>
      <c r="B2" s="980"/>
      <c r="C2" s="980"/>
      <c r="D2" s="980"/>
      <c r="E2" s="980"/>
      <c r="F2" s="980"/>
      <c r="G2" s="980"/>
      <c r="H2" s="980"/>
      <c r="L2" s="248"/>
      <c r="M2" s="80"/>
      <c r="N2" s="80"/>
      <c r="O2" s="80"/>
      <c r="P2" s="80"/>
      <c r="Q2" s="80"/>
      <c r="R2" s="80"/>
    </row>
    <row r="3" spans="1:18" ht="7.9" customHeight="1" x14ac:dyDescent="0.15">
      <c r="A3" s="56"/>
      <c r="B3" s="57"/>
      <c r="L3" s="248"/>
      <c r="M3" s="80"/>
      <c r="N3" s="80"/>
      <c r="O3" s="80"/>
      <c r="P3" s="80"/>
      <c r="Q3" s="80"/>
      <c r="R3" s="80"/>
    </row>
    <row r="4" spans="1:18" ht="20.100000000000001" customHeight="1" x14ac:dyDescent="0.15">
      <c r="A4" s="58"/>
      <c r="B4" s="37" t="s">
        <v>1065</v>
      </c>
      <c r="C4" s="22" t="s">
        <v>351</v>
      </c>
      <c r="D4" s="22" t="s">
        <v>344</v>
      </c>
      <c r="E4" s="22" t="s">
        <v>345</v>
      </c>
      <c r="F4" s="22" t="s">
        <v>346</v>
      </c>
      <c r="G4" s="23" t="s">
        <v>352</v>
      </c>
      <c r="H4" s="59" t="s">
        <v>348</v>
      </c>
      <c r="L4" s="248"/>
      <c r="M4" s="80"/>
      <c r="N4" s="80"/>
      <c r="O4" s="80"/>
      <c r="P4" s="80"/>
      <c r="Q4" s="80"/>
      <c r="R4" s="80"/>
    </row>
    <row r="5" spans="1:18" ht="7.9" customHeight="1" x14ac:dyDescent="0.15">
      <c r="A5" s="78"/>
      <c r="B5" s="74"/>
      <c r="C5" s="74"/>
      <c r="D5" s="74"/>
      <c r="E5" s="74"/>
      <c r="F5" s="74"/>
      <c r="G5" s="74"/>
      <c r="H5" s="74"/>
      <c r="L5" s="248"/>
      <c r="M5" s="80"/>
      <c r="N5" s="80"/>
      <c r="O5" s="80"/>
      <c r="P5" s="80"/>
      <c r="Q5" s="80"/>
      <c r="R5" s="80"/>
    </row>
    <row r="6" spans="1:18" ht="7.9" customHeight="1" x14ac:dyDescent="0.15">
      <c r="A6" s="996" t="s">
        <v>382</v>
      </c>
      <c r="B6" s="999">
        <v>24140</v>
      </c>
      <c r="C6" s="999">
        <v>15580</v>
      </c>
      <c r="D6" s="999">
        <v>3950</v>
      </c>
      <c r="E6" s="999">
        <v>10670</v>
      </c>
      <c r="F6" s="999">
        <v>10520</v>
      </c>
      <c r="G6" s="999">
        <v>64860</v>
      </c>
      <c r="H6" s="999">
        <v>1186190</v>
      </c>
      <c r="I6" s="256"/>
      <c r="J6" s="317"/>
      <c r="L6" s="248"/>
      <c r="M6" s="80"/>
      <c r="N6" s="80"/>
      <c r="O6" s="80"/>
      <c r="P6" s="80"/>
      <c r="Q6" s="80"/>
      <c r="R6" s="80"/>
    </row>
    <row r="7" spans="1:18" ht="7.9" customHeight="1" x14ac:dyDescent="0.15">
      <c r="A7" s="127" t="s">
        <v>333</v>
      </c>
      <c r="B7" s="25">
        <v>1930</v>
      </c>
      <c r="C7" s="25">
        <v>1600</v>
      </c>
      <c r="D7" s="25">
        <v>350</v>
      </c>
      <c r="E7" s="25">
        <v>1010</v>
      </c>
      <c r="F7" s="25">
        <v>940</v>
      </c>
      <c r="G7" s="81">
        <v>5830</v>
      </c>
      <c r="H7" s="25">
        <v>82260</v>
      </c>
      <c r="I7" s="256"/>
      <c r="J7" s="317"/>
      <c r="L7" s="249"/>
      <c r="M7" s="82"/>
      <c r="N7" s="82"/>
      <c r="O7" s="82"/>
      <c r="P7" s="83"/>
      <c r="Q7" s="83"/>
      <c r="R7" s="83"/>
    </row>
    <row r="8" spans="1:18" ht="7.9" customHeight="1" x14ac:dyDescent="0.15">
      <c r="A8" s="127" t="s">
        <v>334</v>
      </c>
      <c r="B8" s="25">
        <v>15350</v>
      </c>
      <c r="C8" s="25">
        <v>9370</v>
      </c>
      <c r="D8" s="25">
        <v>2400</v>
      </c>
      <c r="E8" s="25">
        <v>6470</v>
      </c>
      <c r="F8" s="25">
        <v>5970</v>
      </c>
      <c r="G8" s="81">
        <v>39560</v>
      </c>
      <c r="H8" s="25">
        <v>716730</v>
      </c>
      <c r="I8" s="256"/>
      <c r="J8" s="317"/>
      <c r="L8" s="250"/>
      <c r="M8" s="84"/>
      <c r="N8" s="84"/>
      <c r="O8" s="84"/>
      <c r="P8" s="67"/>
      <c r="Q8" s="67"/>
      <c r="R8" s="67"/>
    </row>
    <row r="9" spans="1:18" ht="7.9" customHeight="1" x14ac:dyDescent="0.15">
      <c r="A9" s="127" t="s">
        <v>335</v>
      </c>
      <c r="B9" s="25">
        <v>6860</v>
      </c>
      <c r="C9" s="25">
        <v>4610</v>
      </c>
      <c r="D9" s="25">
        <v>1200</v>
      </c>
      <c r="E9" s="25">
        <v>3190</v>
      </c>
      <c r="F9" s="25">
        <v>3610</v>
      </c>
      <c r="G9" s="81">
        <v>19470</v>
      </c>
      <c r="H9" s="25">
        <v>387200</v>
      </c>
      <c r="I9" s="256"/>
      <c r="J9" s="317"/>
      <c r="L9" s="250"/>
      <c r="M9" s="84"/>
      <c r="N9" s="84"/>
      <c r="O9" s="84"/>
      <c r="P9" s="67"/>
      <c r="Q9" s="67"/>
      <c r="R9" s="67"/>
    </row>
    <row r="10" spans="1:18" ht="7.9" customHeight="1" x14ac:dyDescent="0.15">
      <c r="A10" s="996" t="s">
        <v>383</v>
      </c>
      <c r="B10" s="999">
        <v>27930</v>
      </c>
      <c r="C10" s="999">
        <v>19410</v>
      </c>
      <c r="D10" s="999">
        <v>4850</v>
      </c>
      <c r="E10" s="999">
        <v>13000</v>
      </c>
      <c r="F10" s="999">
        <v>14350</v>
      </c>
      <c r="G10" s="999">
        <v>79530</v>
      </c>
      <c r="H10" s="999">
        <v>1241700</v>
      </c>
      <c r="I10" s="256"/>
      <c r="J10" s="317"/>
      <c r="K10" s="251"/>
      <c r="L10" s="250"/>
      <c r="M10" s="84"/>
      <c r="N10" s="84"/>
      <c r="O10" s="84"/>
      <c r="P10" s="67"/>
      <c r="Q10" s="67"/>
      <c r="R10" s="67"/>
    </row>
    <row r="11" spans="1:18" ht="7.9" customHeight="1" x14ac:dyDescent="0.15">
      <c r="A11" s="127" t="s">
        <v>333</v>
      </c>
      <c r="B11" s="25">
        <v>2170</v>
      </c>
      <c r="C11" s="25">
        <v>1660</v>
      </c>
      <c r="D11" s="25">
        <v>430</v>
      </c>
      <c r="E11" s="25">
        <v>1200</v>
      </c>
      <c r="F11" s="25">
        <v>1160</v>
      </c>
      <c r="G11" s="81">
        <v>6610</v>
      </c>
      <c r="H11" s="452">
        <v>79350</v>
      </c>
      <c r="I11" s="256"/>
      <c r="J11" s="317"/>
      <c r="K11" s="251"/>
      <c r="L11" s="250"/>
      <c r="M11" s="84"/>
      <c r="N11" s="84"/>
      <c r="O11" s="84"/>
      <c r="P11" s="67"/>
      <c r="Q11" s="67"/>
      <c r="R11" s="67"/>
    </row>
    <row r="12" spans="1:18" ht="7.9" customHeight="1" x14ac:dyDescent="0.15">
      <c r="A12" s="127" t="s">
        <v>334</v>
      </c>
      <c r="B12" s="25">
        <v>17010</v>
      </c>
      <c r="C12" s="25">
        <v>11140</v>
      </c>
      <c r="D12" s="25">
        <v>2860</v>
      </c>
      <c r="E12" s="25">
        <v>7460</v>
      </c>
      <c r="F12" s="25">
        <v>7740</v>
      </c>
      <c r="G12" s="81">
        <v>46210</v>
      </c>
      <c r="H12" s="452">
        <v>727920</v>
      </c>
      <c r="I12" s="256"/>
      <c r="J12" s="317"/>
      <c r="K12" s="251"/>
      <c r="L12" s="250"/>
      <c r="M12" s="84"/>
      <c r="N12" s="84"/>
      <c r="O12" s="84"/>
      <c r="P12" s="67"/>
      <c r="Q12" s="67"/>
      <c r="R12" s="67"/>
    </row>
    <row r="13" spans="1:18" ht="7.9" customHeight="1" x14ac:dyDescent="0.15">
      <c r="A13" s="127" t="s">
        <v>335</v>
      </c>
      <c r="B13" s="25">
        <v>8750</v>
      </c>
      <c r="C13" s="25">
        <v>6610</v>
      </c>
      <c r="D13" s="25">
        <v>1560</v>
      </c>
      <c r="E13" s="25">
        <v>4340</v>
      </c>
      <c r="F13" s="25">
        <v>5450</v>
      </c>
      <c r="G13" s="81">
        <v>26710</v>
      </c>
      <c r="H13" s="452">
        <v>434430</v>
      </c>
      <c r="I13" s="256"/>
      <c r="J13" s="317"/>
      <c r="K13" s="251"/>
      <c r="L13" s="250"/>
      <c r="M13" s="84"/>
      <c r="N13" s="84"/>
      <c r="O13" s="84"/>
      <c r="P13" s="67"/>
      <c r="Q13" s="67"/>
      <c r="R13" s="67"/>
    </row>
    <row r="14" spans="1:18" ht="7.9" customHeight="1" x14ac:dyDescent="0.15">
      <c r="A14" s="996" t="s">
        <v>394</v>
      </c>
      <c r="B14" s="999">
        <v>52060</v>
      </c>
      <c r="C14" s="999">
        <v>35000</v>
      </c>
      <c r="D14" s="999">
        <v>8790</v>
      </c>
      <c r="E14" s="999">
        <v>23670</v>
      </c>
      <c r="F14" s="999">
        <v>24870</v>
      </c>
      <c r="G14" s="999">
        <v>144380</v>
      </c>
      <c r="H14" s="999">
        <v>2427890</v>
      </c>
      <c r="I14" s="256"/>
      <c r="J14" s="317"/>
      <c r="K14" s="251"/>
      <c r="L14" s="250"/>
      <c r="M14" s="84"/>
      <c r="N14" s="84"/>
      <c r="O14" s="84"/>
      <c r="P14" s="67"/>
      <c r="Q14" s="67"/>
      <c r="R14" s="67"/>
    </row>
    <row r="15" spans="1:18" ht="7.9" customHeight="1" x14ac:dyDescent="0.15">
      <c r="A15" s="127" t="s">
        <v>333</v>
      </c>
      <c r="B15" s="48">
        <v>4100</v>
      </c>
      <c r="C15" s="48">
        <v>3260</v>
      </c>
      <c r="D15" s="48">
        <v>780</v>
      </c>
      <c r="E15" s="48">
        <v>2200</v>
      </c>
      <c r="F15" s="48">
        <v>2100</v>
      </c>
      <c r="G15" s="49">
        <v>12440</v>
      </c>
      <c r="H15" s="48">
        <v>161610</v>
      </c>
      <c r="I15" s="256"/>
      <c r="J15" s="317"/>
      <c r="K15" s="251"/>
      <c r="L15" s="250"/>
      <c r="M15" s="84"/>
      <c r="N15" s="84"/>
      <c r="O15" s="84"/>
      <c r="P15" s="67"/>
      <c r="Q15" s="67"/>
      <c r="R15" s="67"/>
    </row>
    <row r="16" spans="1:18" ht="7.9" customHeight="1" x14ac:dyDescent="0.15">
      <c r="A16" s="127" t="s">
        <v>334</v>
      </c>
      <c r="B16" s="48">
        <v>32360</v>
      </c>
      <c r="C16" s="48">
        <v>20510</v>
      </c>
      <c r="D16" s="48">
        <v>5260</v>
      </c>
      <c r="E16" s="48">
        <v>13940</v>
      </c>
      <c r="F16" s="48">
        <v>13710</v>
      </c>
      <c r="G16" s="49">
        <v>85770</v>
      </c>
      <c r="H16" s="48">
        <v>1444650</v>
      </c>
      <c r="I16" s="256"/>
      <c r="J16" s="317"/>
      <c r="K16" s="251"/>
      <c r="L16" s="250"/>
      <c r="M16" s="84"/>
      <c r="N16" s="84"/>
      <c r="O16" s="84"/>
      <c r="P16" s="67"/>
      <c r="Q16" s="67"/>
      <c r="R16" s="67"/>
    </row>
    <row r="17" spans="1:10" ht="7.9" customHeight="1" x14ac:dyDescent="0.15">
      <c r="A17" s="127" t="s">
        <v>335</v>
      </c>
      <c r="B17" s="48">
        <v>15600</v>
      </c>
      <c r="C17" s="48">
        <v>11230</v>
      </c>
      <c r="D17" s="48">
        <v>2750</v>
      </c>
      <c r="E17" s="48">
        <v>7530</v>
      </c>
      <c r="F17" s="48">
        <v>9060</v>
      </c>
      <c r="G17" s="49">
        <v>46180</v>
      </c>
      <c r="H17" s="48">
        <v>821620</v>
      </c>
      <c r="I17" s="256"/>
      <c r="J17" s="317"/>
    </row>
    <row r="18" spans="1:10" ht="7.9" customHeight="1" thickBot="1" x14ac:dyDescent="0.2">
      <c r="A18" s="973"/>
      <c r="B18" s="974"/>
      <c r="C18" s="974"/>
      <c r="D18" s="974"/>
      <c r="E18" s="974"/>
      <c r="F18" s="974"/>
      <c r="G18" s="975"/>
      <c r="H18" s="974"/>
      <c r="J18" s="317"/>
    </row>
    <row r="19" spans="1:10" ht="7.9" customHeight="1" thickTop="1" x14ac:dyDescent="0.15">
      <c r="A19" s="179" t="s">
        <v>721</v>
      </c>
      <c r="B19" s="84"/>
      <c r="C19" s="84"/>
      <c r="D19" s="84"/>
      <c r="E19" s="84"/>
      <c r="F19" s="67"/>
      <c r="G19" s="67"/>
      <c r="H19" s="67"/>
    </row>
    <row r="20" spans="1:10" ht="7.9" customHeight="1" x14ac:dyDescent="0.15">
      <c r="A20" s="85" t="s">
        <v>342</v>
      </c>
    </row>
    <row r="21" spans="1:10" ht="7.9" customHeight="1" x14ac:dyDescent="0.15">
      <c r="A21" s="53" t="s">
        <v>722</v>
      </c>
    </row>
    <row r="22" spans="1:10" ht="7.9" customHeight="1" x14ac:dyDescent="0.15">
      <c r="H22" s="63"/>
    </row>
    <row r="23" spans="1:10" ht="7.9" customHeight="1" x14ac:dyDescent="0.15">
      <c r="H23" s="62"/>
    </row>
    <row r="24" spans="1:10" ht="7.9" customHeight="1" x14ac:dyDescent="0.15">
      <c r="H24" s="63"/>
    </row>
    <row r="25" spans="1:10" ht="7.9" customHeight="1" x14ac:dyDescent="0.15">
      <c r="H25" s="63"/>
    </row>
    <row r="26" spans="1:10" ht="7.9" customHeight="1" x14ac:dyDescent="0.15">
      <c r="H26" s="63"/>
    </row>
    <row r="27" spans="1:10" ht="7.9" customHeight="1" x14ac:dyDescent="0.15">
      <c r="H27" s="63"/>
    </row>
    <row r="28" spans="1:10" ht="7.9" customHeight="1" x14ac:dyDescent="0.15">
      <c r="H28" s="63"/>
    </row>
    <row r="29" spans="1:10" ht="7.9" customHeight="1" x14ac:dyDescent="0.15">
      <c r="H29" s="63"/>
    </row>
    <row r="30" spans="1:10" ht="7.9" customHeight="1" x14ac:dyDescent="0.15">
      <c r="H30" s="63"/>
    </row>
    <row r="31" spans="1:10" ht="7.9" customHeight="1" x14ac:dyDescent="0.15">
      <c r="H31" s="62"/>
    </row>
    <row r="32" spans="1:10" ht="9.9499999999999993" customHeight="1" x14ac:dyDescent="0.15">
      <c r="H32" s="62"/>
    </row>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dimension ref="A1:L46"/>
  <sheetViews>
    <sheetView zoomScale="140" zoomScaleNormal="140" workbookViewId="0">
      <selection sqref="A1:H1"/>
    </sheetView>
  </sheetViews>
  <sheetFormatPr baseColWidth="10" defaultRowHeight="9.9499999999999993" customHeight="1" x14ac:dyDescent="0.15"/>
  <cols>
    <col min="1" max="1" width="24.5703125" style="53" customWidth="1"/>
    <col min="2" max="2" width="6.7109375" style="53" customWidth="1"/>
    <col min="3" max="3" width="6.140625" style="53" bestFit="1" customWidth="1"/>
    <col min="4" max="4" width="6.42578125" style="53" bestFit="1" customWidth="1"/>
    <col min="5" max="5" width="6.42578125" style="53" customWidth="1"/>
    <col min="6" max="6" width="6.7109375" style="53" customWidth="1"/>
    <col min="7" max="7" width="6.85546875" style="53" customWidth="1"/>
    <col min="8" max="8" width="9.5703125" style="54" bestFit="1" customWidth="1"/>
    <col min="9" max="9" width="6.7109375" style="253" customWidth="1"/>
    <col min="10" max="10" width="34" style="235" customWidth="1"/>
    <col min="11" max="11" width="24.140625" style="235" customWidth="1"/>
    <col min="12" max="12" width="11.42578125" style="235" customWidth="1"/>
    <col min="13" max="16384" width="11.42578125" style="53"/>
  </cols>
  <sheetData>
    <row r="1" spans="1:10" ht="15" customHeight="1" x14ac:dyDescent="0.15">
      <c r="A1" s="958" t="s">
        <v>339</v>
      </c>
      <c r="B1" s="958"/>
      <c r="C1" s="958"/>
      <c r="D1" s="958"/>
      <c r="E1" s="958"/>
      <c r="F1" s="958"/>
      <c r="G1" s="958"/>
      <c r="H1" s="958"/>
    </row>
    <row r="2" spans="1:10" ht="9.9499999999999993" customHeight="1" x14ac:dyDescent="0.15">
      <c r="A2" s="980" t="s">
        <v>838</v>
      </c>
      <c r="B2" s="980"/>
      <c r="C2" s="980"/>
      <c r="D2" s="980"/>
      <c r="E2" s="980"/>
      <c r="F2" s="980"/>
      <c r="G2" s="980"/>
      <c r="H2" s="980"/>
    </row>
    <row r="3" spans="1:10" ht="7.9" customHeight="1" x14ac:dyDescent="0.15">
      <c r="A3" s="56"/>
      <c r="B3" s="57"/>
    </row>
    <row r="4" spans="1:10" ht="20.100000000000001" customHeight="1" x14ac:dyDescent="0.15">
      <c r="A4" s="58"/>
      <c r="B4" s="37" t="s">
        <v>1065</v>
      </c>
      <c r="C4" s="22" t="s">
        <v>351</v>
      </c>
      <c r="D4" s="22" t="s">
        <v>344</v>
      </c>
      <c r="E4" s="22" t="s">
        <v>345</v>
      </c>
      <c r="F4" s="22" t="s">
        <v>346</v>
      </c>
      <c r="G4" s="23" t="s">
        <v>352</v>
      </c>
      <c r="H4" s="88" t="s">
        <v>348</v>
      </c>
      <c r="J4" s="169"/>
    </row>
    <row r="5" spans="1:10" ht="7.9" customHeight="1" x14ac:dyDescent="0.15">
      <c r="A5" s="56"/>
      <c r="B5" s="57"/>
    </row>
    <row r="6" spans="1:10" ht="7.9" customHeight="1" x14ac:dyDescent="0.15">
      <c r="A6" s="988" t="s">
        <v>461</v>
      </c>
      <c r="B6" s="999">
        <v>134984</v>
      </c>
      <c r="C6" s="999">
        <v>77705</v>
      </c>
      <c r="D6" s="999">
        <v>24917</v>
      </c>
      <c r="E6" s="999">
        <v>54530</v>
      </c>
      <c r="F6" s="999">
        <v>58687</v>
      </c>
      <c r="G6" s="999">
        <v>350823</v>
      </c>
      <c r="H6" s="999">
        <v>6515308</v>
      </c>
      <c r="I6" s="317"/>
      <c r="J6" s="330"/>
    </row>
    <row r="7" spans="1:10" ht="7.9" customHeight="1" x14ac:dyDescent="0.15">
      <c r="A7" s="92" t="s">
        <v>25</v>
      </c>
      <c r="B7" s="399">
        <v>28456</v>
      </c>
      <c r="C7" s="399">
        <v>15945</v>
      </c>
      <c r="D7" s="399">
        <v>5310</v>
      </c>
      <c r="E7" s="399">
        <v>9607</v>
      </c>
      <c r="F7" s="399">
        <v>14537</v>
      </c>
      <c r="G7" s="90">
        <v>73855</v>
      </c>
      <c r="H7" s="399">
        <v>1303244</v>
      </c>
      <c r="I7" s="647"/>
      <c r="J7" s="324"/>
    </row>
    <row r="8" spans="1:10" ht="7.9" customHeight="1" x14ac:dyDescent="0.15">
      <c r="A8" s="19" t="s">
        <v>26</v>
      </c>
      <c r="B8" s="399">
        <v>9135</v>
      </c>
      <c r="C8" s="399">
        <v>4857</v>
      </c>
      <c r="D8" s="399">
        <v>2252</v>
      </c>
      <c r="E8" s="399">
        <v>3841</v>
      </c>
      <c r="F8" s="399">
        <v>4719</v>
      </c>
      <c r="G8" s="90">
        <v>24804</v>
      </c>
      <c r="H8" s="399">
        <v>353668</v>
      </c>
      <c r="I8" s="647"/>
      <c r="J8" s="324"/>
    </row>
    <row r="9" spans="1:10" ht="7.9" customHeight="1" x14ac:dyDescent="0.15">
      <c r="A9" s="19" t="s">
        <v>27</v>
      </c>
      <c r="B9" s="80">
        <v>2734</v>
      </c>
      <c r="C9" s="80">
        <v>1768</v>
      </c>
      <c r="D9" s="80">
        <v>523</v>
      </c>
      <c r="E9" s="80">
        <v>1370</v>
      </c>
      <c r="F9" s="80">
        <v>1098</v>
      </c>
      <c r="G9" s="90">
        <v>7493</v>
      </c>
      <c r="H9" s="80">
        <v>163410</v>
      </c>
      <c r="I9" s="647"/>
      <c r="J9" s="324"/>
    </row>
    <row r="10" spans="1:10" ht="7.9" customHeight="1" x14ac:dyDescent="0.15">
      <c r="A10" s="19" t="s">
        <v>336</v>
      </c>
      <c r="B10" s="399">
        <v>8847</v>
      </c>
      <c r="C10" s="399">
        <v>4458</v>
      </c>
      <c r="D10" s="399">
        <v>1653</v>
      </c>
      <c r="E10" s="399">
        <v>3197</v>
      </c>
      <c r="F10" s="399">
        <v>3815</v>
      </c>
      <c r="G10" s="90">
        <v>21970</v>
      </c>
      <c r="H10" s="399">
        <v>471071</v>
      </c>
      <c r="I10" s="647"/>
      <c r="J10" s="324"/>
    </row>
    <row r="11" spans="1:10" ht="7.9" customHeight="1" x14ac:dyDescent="0.15">
      <c r="A11" s="19" t="s">
        <v>28</v>
      </c>
      <c r="B11" s="399">
        <v>4440</v>
      </c>
      <c r="C11" s="399">
        <v>2170</v>
      </c>
      <c r="D11" s="399">
        <v>727</v>
      </c>
      <c r="E11" s="399">
        <v>1348</v>
      </c>
      <c r="F11" s="399">
        <v>2064</v>
      </c>
      <c r="G11" s="90">
        <v>10749</v>
      </c>
      <c r="H11" s="399">
        <v>173081</v>
      </c>
      <c r="I11" s="647"/>
      <c r="J11" s="324"/>
    </row>
    <row r="12" spans="1:10" ht="7.9" customHeight="1" x14ac:dyDescent="0.15">
      <c r="A12" s="19" t="s">
        <v>29</v>
      </c>
      <c r="B12" s="399">
        <v>10904</v>
      </c>
      <c r="C12" s="399">
        <v>6393</v>
      </c>
      <c r="D12" s="399">
        <v>1672</v>
      </c>
      <c r="E12" s="399">
        <v>4880</v>
      </c>
      <c r="F12" s="399">
        <v>3560</v>
      </c>
      <c r="G12" s="90">
        <v>27409</v>
      </c>
      <c r="H12" s="399">
        <v>543527</v>
      </c>
      <c r="I12" s="647"/>
      <c r="J12" s="324"/>
    </row>
    <row r="13" spans="1:10" ht="7.9" customHeight="1" x14ac:dyDescent="0.15">
      <c r="A13" s="19" t="s">
        <v>30</v>
      </c>
      <c r="B13" s="399">
        <v>20546</v>
      </c>
      <c r="C13" s="399">
        <v>12461</v>
      </c>
      <c r="D13" s="399">
        <v>3986</v>
      </c>
      <c r="E13" s="399">
        <v>8895</v>
      </c>
      <c r="F13" s="399">
        <v>8761</v>
      </c>
      <c r="G13" s="90">
        <v>54649</v>
      </c>
      <c r="H13" s="399">
        <v>967794</v>
      </c>
      <c r="I13" s="647"/>
      <c r="J13" s="324"/>
    </row>
    <row r="14" spans="1:10" ht="7.9" customHeight="1" x14ac:dyDescent="0.15">
      <c r="A14" s="19" t="s">
        <v>337</v>
      </c>
      <c r="B14" s="399">
        <v>49922</v>
      </c>
      <c r="C14" s="399">
        <v>29653</v>
      </c>
      <c r="D14" s="399">
        <v>8794</v>
      </c>
      <c r="E14" s="399">
        <v>21392</v>
      </c>
      <c r="F14" s="399">
        <v>20133</v>
      </c>
      <c r="G14" s="90">
        <v>129894</v>
      </c>
      <c r="H14" s="399">
        <v>2539513</v>
      </c>
      <c r="I14" s="647"/>
      <c r="J14" s="324"/>
    </row>
    <row r="15" spans="1:10" ht="7.9" customHeight="1" x14ac:dyDescent="0.15">
      <c r="A15" s="19"/>
      <c r="B15" s="89"/>
      <c r="C15" s="89"/>
      <c r="D15" s="89"/>
      <c r="E15" s="89"/>
      <c r="F15" s="89"/>
      <c r="G15" s="90"/>
      <c r="H15" s="73"/>
      <c r="I15" s="647"/>
      <c r="J15" s="324"/>
    </row>
    <row r="16" spans="1:10" ht="7.9" customHeight="1" x14ac:dyDescent="0.15">
      <c r="A16" s="988" t="s">
        <v>462</v>
      </c>
      <c r="B16" s="999">
        <v>136158</v>
      </c>
      <c r="C16" s="999">
        <v>77700</v>
      </c>
      <c r="D16" s="999">
        <v>24831</v>
      </c>
      <c r="E16" s="999">
        <v>54377</v>
      </c>
      <c r="F16" s="999">
        <v>59022</v>
      </c>
      <c r="G16" s="999">
        <v>352088</v>
      </c>
      <c r="H16" s="999">
        <v>6487166</v>
      </c>
      <c r="I16" s="647"/>
      <c r="J16" s="324"/>
    </row>
    <row r="17" spans="1:10" ht="7.9" customHeight="1" x14ac:dyDescent="0.15">
      <c r="A17" s="19" t="s">
        <v>31</v>
      </c>
      <c r="B17" s="399">
        <v>28572</v>
      </c>
      <c r="C17" s="399">
        <v>14442</v>
      </c>
      <c r="D17" s="399">
        <v>5161</v>
      </c>
      <c r="E17" s="399">
        <v>9416</v>
      </c>
      <c r="F17" s="399">
        <v>13329</v>
      </c>
      <c r="G17" s="90">
        <v>70920</v>
      </c>
      <c r="H17" s="399">
        <v>1230181</v>
      </c>
      <c r="I17" s="647"/>
      <c r="J17" s="324"/>
    </row>
    <row r="18" spans="1:10" ht="7.9" customHeight="1" x14ac:dyDescent="0.15">
      <c r="A18" s="19" t="s">
        <v>32</v>
      </c>
      <c r="B18" s="399">
        <v>15814</v>
      </c>
      <c r="C18" s="399">
        <v>10708</v>
      </c>
      <c r="D18" s="399">
        <v>3332</v>
      </c>
      <c r="E18" s="399">
        <v>6872</v>
      </c>
      <c r="F18" s="399">
        <v>7132</v>
      </c>
      <c r="G18" s="90">
        <v>43858</v>
      </c>
      <c r="H18" s="399">
        <v>867937</v>
      </c>
      <c r="I18" s="647"/>
      <c r="J18" s="324"/>
    </row>
    <row r="19" spans="1:10" ht="7.9" customHeight="1" x14ac:dyDescent="0.15">
      <c r="A19" s="19" t="s">
        <v>338</v>
      </c>
      <c r="B19" s="399">
        <v>11436</v>
      </c>
      <c r="C19" s="399">
        <v>7135</v>
      </c>
      <c r="D19" s="399">
        <v>2364</v>
      </c>
      <c r="E19" s="399">
        <v>4664</v>
      </c>
      <c r="F19" s="399">
        <v>6103</v>
      </c>
      <c r="G19" s="90">
        <v>31702</v>
      </c>
      <c r="H19" s="399">
        <v>478313</v>
      </c>
      <c r="I19" s="647"/>
      <c r="J19" s="324"/>
    </row>
    <row r="20" spans="1:10" ht="7.9" customHeight="1" x14ac:dyDescent="0.15">
      <c r="A20" s="93" t="s">
        <v>33</v>
      </c>
      <c r="B20" s="453">
        <v>6868</v>
      </c>
      <c r="C20" s="453">
        <v>4405</v>
      </c>
      <c r="D20" s="453">
        <v>1417</v>
      </c>
      <c r="E20" s="453">
        <v>2892</v>
      </c>
      <c r="F20" s="453">
        <v>3545</v>
      </c>
      <c r="G20" s="454">
        <v>19127</v>
      </c>
      <c r="H20" s="453">
        <v>280220</v>
      </c>
      <c r="I20" s="647"/>
      <c r="J20" s="324"/>
    </row>
    <row r="21" spans="1:10" ht="7.9" customHeight="1" x14ac:dyDescent="0.15">
      <c r="A21" s="19" t="s">
        <v>34</v>
      </c>
      <c r="B21" s="399">
        <v>59604</v>
      </c>
      <c r="C21" s="399">
        <v>33158</v>
      </c>
      <c r="D21" s="399">
        <v>9765</v>
      </c>
      <c r="E21" s="399">
        <v>23266</v>
      </c>
      <c r="F21" s="399">
        <v>22976</v>
      </c>
      <c r="G21" s="90">
        <v>148769</v>
      </c>
      <c r="H21" s="399">
        <v>2686792</v>
      </c>
      <c r="I21" s="647"/>
      <c r="J21" s="324"/>
    </row>
    <row r="22" spans="1:10" ht="7.9" customHeight="1" x14ac:dyDescent="0.15">
      <c r="A22" s="19" t="s">
        <v>35</v>
      </c>
      <c r="B22" s="399">
        <v>8973</v>
      </c>
      <c r="C22" s="399">
        <v>5682</v>
      </c>
      <c r="D22" s="399">
        <v>2071</v>
      </c>
      <c r="E22" s="399">
        <v>5234</v>
      </c>
      <c r="F22" s="399">
        <v>4582</v>
      </c>
      <c r="G22" s="90">
        <v>26542</v>
      </c>
      <c r="H22" s="399">
        <v>596577</v>
      </c>
      <c r="I22" s="647"/>
      <c r="J22" s="324"/>
    </row>
    <row r="23" spans="1:10" ht="7.9" customHeight="1" x14ac:dyDescent="0.15">
      <c r="A23" s="19" t="s">
        <v>337</v>
      </c>
      <c r="B23" s="399">
        <v>11759</v>
      </c>
      <c r="C23" s="399">
        <v>6575</v>
      </c>
      <c r="D23" s="399">
        <v>2138</v>
      </c>
      <c r="E23" s="399">
        <v>4925</v>
      </c>
      <c r="F23" s="399">
        <v>4900</v>
      </c>
      <c r="G23" s="90">
        <v>30297</v>
      </c>
      <c r="H23" s="399">
        <v>627366</v>
      </c>
      <c r="I23" s="647"/>
      <c r="J23" s="324"/>
    </row>
    <row r="24" spans="1:10" ht="7.9" customHeight="1" thickBot="1" x14ac:dyDescent="0.2">
      <c r="A24" s="973"/>
      <c r="B24" s="974"/>
      <c r="C24" s="974"/>
      <c r="D24" s="974"/>
      <c r="E24" s="974"/>
      <c r="F24" s="974"/>
      <c r="G24" s="975"/>
      <c r="H24" s="974"/>
      <c r="I24" s="647"/>
      <c r="J24" s="324"/>
    </row>
    <row r="25" spans="1:10" ht="7.9" customHeight="1" thickTop="1" x14ac:dyDescent="0.15">
      <c r="A25" s="179" t="s">
        <v>708</v>
      </c>
      <c r="B25" s="12"/>
      <c r="C25" s="12"/>
      <c r="D25" s="12"/>
      <c r="E25" s="12"/>
      <c r="F25" s="12"/>
      <c r="G25" s="12"/>
      <c r="H25" s="12"/>
    </row>
    <row r="26" spans="1:10" ht="7.9" customHeight="1" x14ac:dyDescent="0.15">
      <c r="A26" s="133" t="s">
        <v>78</v>
      </c>
      <c r="B26" s="12"/>
      <c r="C26" s="12"/>
      <c r="D26" s="12"/>
      <c r="E26" s="12"/>
      <c r="F26" s="12"/>
      <c r="G26" s="12"/>
      <c r="H26" s="12"/>
    </row>
    <row r="27" spans="1:10" ht="7.9" customHeight="1" x14ac:dyDescent="0.15">
      <c r="A27" s="93"/>
      <c r="B27" s="12"/>
      <c r="C27" s="12"/>
      <c r="D27" s="12"/>
      <c r="E27" s="12"/>
      <c r="F27" s="12"/>
      <c r="G27" s="12"/>
      <c r="H27" s="12"/>
    </row>
    <row r="28" spans="1:10" ht="7.9" customHeight="1" x14ac:dyDescent="0.15"/>
    <row r="29" spans="1:10" ht="7.9" customHeight="1" x14ac:dyDescent="0.15"/>
    <row r="30" spans="1:10" ht="7.9" customHeight="1" x14ac:dyDescent="0.15">
      <c r="H30" s="63"/>
    </row>
    <row r="31" spans="1:10" ht="9.9499999999999993" customHeight="1" x14ac:dyDescent="0.15">
      <c r="H31" s="63"/>
    </row>
    <row r="32" spans="1:10" ht="9.9499999999999993" customHeight="1" x14ac:dyDescent="0.15">
      <c r="H32" s="63"/>
    </row>
    <row r="33" spans="8:8" ht="9.9499999999999993" customHeight="1" x14ac:dyDescent="0.15">
      <c r="H33" s="62"/>
    </row>
    <row r="34" spans="8:8" ht="9.9499999999999993" customHeight="1" x14ac:dyDescent="0.15">
      <c r="H34" s="63"/>
    </row>
    <row r="35" spans="8:8" ht="9.9499999999999993" customHeight="1" x14ac:dyDescent="0.15">
      <c r="H35" s="63"/>
    </row>
    <row r="36" spans="8:8" ht="9.9499999999999993" customHeight="1" x14ac:dyDescent="0.15">
      <c r="H36" s="63"/>
    </row>
    <row r="37" spans="8:8" ht="9.9499999999999993" customHeight="1" x14ac:dyDescent="0.15">
      <c r="H37" s="62"/>
    </row>
    <row r="38" spans="8:8" ht="9.9499999999999993" customHeight="1" x14ac:dyDescent="0.15">
      <c r="H38" s="63"/>
    </row>
    <row r="39" spans="8:8" ht="9.9499999999999993" customHeight="1" x14ac:dyDescent="0.15">
      <c r="H39" s="63"/>
    </row>
    <row r="40" spans="8:8" ht="9.9499999999999993" customHeight="1" x14ac:dyDescent="0.15">
      <c r="H40" s="63"/>
    </row>
    <row r="41" spans="8:8" ht="9.9499999999999993" customHeight="1" x14ac:dyDescent="0.15">
      <c r="H41" s="63"/>
    </row>
    <row r="42" spans="8:8" ht="9.9499999999999993" customHeight="1" x14ac:dyDescent="0.15">
      <c r="H42" s="63"/>
    </row>
    <row r="43" spans="8:8" ht="9.9499999999999993" customHeight="1" x14ac:dyDescent="0.15">
      <c r="H43" s="63"/>
    </row>
    <row r="44" spans="8:8" ht="9.9499999999999993" customHeight="1" x14ac:dyDescent="0.15">
      <c r="H44" s="63"/>
    </row>
    <row r="45" spans="8:8" ht="9.9499999999999993" customHeight="1" x14ac:dyDescent="0.15">
      <c r="H45" s="62"/>
    </row>
    <row r="46" spans="8:8" ht="9.9499999999999993" customHeight="1" x14ac:dyDescent="0.15">
      <c r="H46" s="62"/>
    </row>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dimension ref="A1:L40"/>
  <sheetViews>
    <sheetView zoomScale="140" zoomScaleNormal="140" workbookViewId="0">
      <selection sqref="A1:H1"/>
    </sheetView>
  </sheetViews>
  <sheetFormatPr baseColWidth="10" defaultRowHeight="9.9499999999999993" customHeight="1" x14ac:dyDescent="0.15"/>
  <cols>
    <col min="1" max="1" width="27.7109375" style="53" customWidth="1"/>
    <col min="2" max="6" width="6.7109375" style="53" customWidth="1"/>
    <col min="7" max="7" width="6.85546875" style="53" customWidth="1"/>
    <col min="8" max="8" width="9.7109375" style="54" bestFit="1" customWidth="1"/>
    <col min="9" max="10" width="7.28515625" style="235" customWidth="1"/>
    <col min="11" max="11" width="23.5703125" style="235" customWidth="1"/>
    <col min="12" max="12" width="11.42578125" style="235" customWidth="1"/>
    <col min="13" max="16384" width="11.42578125" style="53"/>
  </cols>
  <sheetData>
    <row r="1" spans="1:12" ht="15" customHeight="1" x14ac:dyDescent="0.15">
      <c r="A1" s="958" t="s">
        <v>840</v>
      </c>
      <c r="B1" s="958"/>
      <c r="C1" s="958"/>
      <c r="D1" s="958"/>
      <c r="E1" s="958"/>
      <c r="F1" s="958"/>
      <c r="G1" s="958"/>
      <c r="H1" s="958"/>
    </row>
    <row r="2" spans="1:12" s="46" customFormat="1" ht="9.9499999999999993" customHeight="1" x14ac:dyDescent="0.2">
      <c r="A2" s="980" t="s">
        <v>839</v>
      </c>
      <c r="B2" s="980"/>
      <c r="C2" s="980"/>
      <c r="D2" s="980"/>
      <c r="E2" s="980"/>
      <c r="F2" s="980"/>
      <c r="G2" s="980"/>
      <c r="H2" s="980"/>
      <c r="I2" s="252"/>
      <c r="J2" s="252"/>
      <c r="K2" s="252"/>
      <c r="L2" s="252"/>
    </row>
    <row r="3" spans="1:12" ht="7.9" customHeight="1" x14ac:dyDescent="0.15">
      <c r="A3" s="56"/>
      <c r="B3" s="57"/>
    </row>
    <row r="4" spans="1:12" ht="20.100000000000001" customHeight="1" x14ac:dyDescent="0.15">
      <c r="A4" s="58"/>
      <c r="B4" s="37" t="s">
        <v>1065</v>
      </c>
      <c r="C4" s="22" t="s">
        <v>343</v>
      </c>
      <c r="D4" s="22" t="s">
        <v>344</v>
      </c>
      <c r="E4" s="22" t="s">
        <v>345</v>
      </c>
      <c r="F4" s="22" t="s">
        <v>346</v>
      </c>
      <c r="G4" s="23" t="s">
        <v>347</v>
      </c>
      <c r="H4" s="88" t="s">
        <v>354</v>
      </c>
    </row>
    <row r="5" spans="1:12" ht="7.9" customHeight="1" x14ac:dyDescent="0.15">
      <c r="A5" s="78"/>
      <c r="B5" s="125"/>
      <c r="C5" s="125"/>
      <c r="D5" s="125"/>
      <c r="E5" s="125"/>
      <c r="F5" s="125"/>
      <c r="G5" s="125"/>
      <c r="H5" s="125"/>
    </row>
    <row r="6" spans="1:12" ht="7.9" customHeight="1" x14ac:dyDescent="0.15">
      <c r="A6" s="988" t="s">
        <v>414</v>
      </c>
      <c r="B6" s="989">
        <v>28816</v>
      </c>
      <c r="C6" s="989">
        <v>15885</v>
      </c>
      <c r="D6" s="989">
        <v>3712</v>
      </c>
      <c r="E6" s="989">
        <v>11313</v>
      </c>
      <c r="F6" s="989">
        <v>7796</v>
      </c>
      <c r="G6" s="989">
        <v>67522</v>
      </c>
      <c r="H6" s="989">
        <v>1661074</v>
      </c>
    </row>
    <row r="7" spans="1:12" ht="7.9" customHeight="1" x14ac:dyDescent="0.15">
      <c r="A7" s="53" t="s">
        <v>841</v>
      </c>
      <c r="B7" s="103">
        <v>25348</v>
      </c>
      <c r="C7" s="103">
        <v>13709</v>
      </c>
      <c r="D7" s="103">
        <v>3205</v>
      </c>
      <c r="E7" s="103">
        <v>9667</v>
      </c>
      <c r="F7" s="103">
        <v>6801</v>
      </c>
      <c r="G7" s="444">
        <v>58730</v>
      </c>
      <c r="H7" s="103">
        <v>1468266</v>
      </c>
    </row>
    <row r="8" spans="1:12" ht="7.9" customHeight="1" x14ac:dyDescent="0.15">
      <c r="A8" s="13" t="s">
        <v>842</v>
      </c>
      <c r="B8" s="103">
        <v>3427</v>
      </c>
      <c r="C8" s="103">
        <v>2157</v>
      </c>
      <c r="D8" s="103">
        <v>505</v>
      </c>
      <c r="E8" s="103">
        <v>1641</v>
      </c>
      <c r="F8" s="103">
        <v>986</v>
      </c>
      <c r="G8" s="444">
        <v>8716</v>
      </c>
      <c r="H8" s="103">
        <v>191538</v>
      </c>
    </row>
    <row r="9" spans="1:12" ht="7.9" customHeight="1" x14ac:dyDescent="0.15">
      <c r="A9" s="13" t="s">
        <v>843</v>
      </c>
      <c r="B9" s="103">
        <v>41</v>
      </c>
      <c r="C9" s="103">
        <v>19</v>
      </c>
      <c r="D9" s="181">
        <v>2</v>
      </c>
      <c r="E9" s="103">
        <v>5</v>
      </c>
      <c r="F9" s="103">
        <v>9</v>
      </c>
      <c r="G9" s="444">
        <v>76</v>
      </c>
      <c r="H9" s="103">
        <v>1270</v>
      </c>
    </row>
    <row r="10" spans="1:12" s="99" customFormat="1" ht="7.9" customHeight="1" x14ac:dyDescent="0.15">
      <c r="A10" s="988" t="s">
        <v>51</v>
      </c>
      <c r="B10" s="989">
        <v>55350</v>
      </c>
      <c r="C10" s="989">
        <v>33662</v>
      </c>
      <c r="D10" s="989">
        <v>7800</v>
      </c>
      <c r="E10" s="989">
        <v>24715</v>
      </c>
      <c r="F10" s="989">
        <v>15172</v>
      </c>
      <c r="G10" s="989">
        <v>136699</v>
      </c>
      <c r="H10" s="989">
        <v>3370500</v>
      </c>
      <c r="I10" s="341"/>
      <c r="J10" s="341"/>
      <c r="K10" s="341"/>
      <c r="L10" s="341"/>
    </row>
    <row r="11" spans="1:12" ht="7.9" customHeight="1" x14ac:dyDescent="0.15">
      <c r="A11" s="86" t="s">
        <v>515</v>
      </c>
      <c r="B11" s="184">
        <v>40.148786251778951</v>
      </c>
      <c r="C11" s="184">
        <v>41.320457566804194</v>
      </c>
      <c r="D11" s="184">
        <v>25.433510933148995</v>
      </c>
      <c r="E11" s="184">
        <v>43.357062912036824</v>
      </c>
      <c r="F11" s="184">
        <v>22.51081994163092</v>
      </c>
      <c r="G11" s="559">
        <v>36.511660579564754</v>
      </c>
      <c r="H11" s="184">
        <v>52.171208430532943</v>
      </c>
      <c r="J11" s="169"/>
    </row>
    <row r="12" spans="1:12" ht="7.9" customHeight="1" x14ac:dyDescent="0.15">
      <c r="A12" s="86"/>
      <c r="B12" s="184"/>
      <c r="C12" s="184"/>
      <c r="D12" s="184"/>
      <c r="E12" s="184"/>
      <c r="F12" s="184"/>
      <c r="G12" s="559"/>
      <c r="H12" s="184"/>
      <c r="J12" s="169"/>
    </row>
    <row r="13" spans="1:12" ht="7.9" customHeight="1" x14ac:dyDescent="0.15">
      <c r="A13" s="988" t="s">
        <v>844</v>
      </c>
      <c r="B13" s="989">
        <v>54201</v>
      </c>
      <c r="C13" s="989">
        <v>32664</v>
      </c>
      <c r="D13" s="989">
        <v>10509</v>
      </c>
      <c r="E13" s="989">
        <v>21673</v>
      </c>
      <c r="F13" s="989">
        <v>23835</v>
      </c>
      <c r="G13" s="989">
        <v>142882</v>
      </c>
      <c r="H13" s="989">
        <v>2476485</v>
      </c>
    </row>
    <row r="14" spans="1:12" ht="7.9" customHeight="1" x14ac:dyDescent="0.15">
      <c r="A14" s="53" t="s">
        <v>845</v>
      </c>
      <c r="B14" s="103">
        <v>50903</v>
      </c>
      <c r="C14" s="103">
        <v>30628</v>
      </c>
      <c r="D14" s="103">
        <v>9828</v>
      </c>
      <c r="E14" s="103">
        <v>20147</v>
      </c>
      <c r="F14" s="103">
        <v>22247</v>
      </c>
      <c r="G14" s="157">
        <v>133753</v>
      </c>
      <c r="H14" s="103">
        <v>2316670</v>
      </c>
      <c r="J14" s="169"/>
    </row>
    <row r="15" spans="1:12" ht="7.9" customHeight="1" x14ac:dyDescent="0.15">
      <c r="A15" s="53" t="s">
        <v>846</v>
      </c>
      <c r="B15" s="103">
        <v>3298</v>
      </c>
      <c r="C15" s="103">
        <v>2036</v>
      </c>
      <c r="D15" s="103">
        <v>681</v>
      </c>
      <c r="E15" s="103">
        <v>1526</v>
      </c>
      <c r="F15" s="103">
        <v>1588</v>
      </c>
      <c r="G15" s="157">
        <v>9129</v>
      </c>
      <c r="H15" s="103">
        <v>159815</v>
      </c>
      <c r="J15" s="169"/>
    </row>
    <row r="16" spans="1:12" ht="7.9" customHeight="1" x14ac:dyDescent="0.15">
      <c r="A16" s="988" t="s">
        <v>847</v>
      </c>
      <c r="B16" s="989">
        <v>96863</v>
      </c>
      <c r="C16" s="989">
        <v>63585</v>
      </c>
      <c r="D16" s="989">
        <v>21051</v>
      </c>
      <c r="E16" s="989">
        <v>43455</v>
      </c>
      <c r="F16" s="989">
        <v>45509</v>
      </c>
      <c r="G16" s="989">
        <v>270463</v>
      </c>
      <c r="H16" s="989">
        <v>4910181</v>
      </c>
    </row>
    <row r="17" spans="1:10" ht="7.9" customHeight="1" x14ac:dyDescent="0.15">
      <c r="A17" s="86" t="s">
        <v>515</v>
      </c>
      <c r="B17" s="184">
        <v>70.260738621609121</v>
      </c>
      <c r="C17" s="184">
        <v>78.051253472320255</v>
      </c>
      <c r="D17" s="184">
        <v>68.641133160733261</v>
      </c>
      <c r="E17" s="184">
        <v>76.232294915741861</v>
      </c>
      <c r="F17" s="184">
        <v>67.522073867893596</v>
      </c>
      <c r="G17" s="559">
        <v>72.239396450089771</v>
      </c>
      <c r="H17" s="184">
        <v>76.003582964735998</v>
      </c>
      <c r="J17" s="169"/>
    </row>
    <row r="18" spans="1:10" ht="7.9" customHeight="1" thickBot="1" x14ac:dyDescent="0.2">
      <c r="A18" s="973"/>
      <c r="B18" s="974"/>
      <c r="C18" s="974"/>
      <c r="D18" s="974"/>
      <c r="E18" s="974"/>
      <c r="F18" s="974"/>
      <c r="G18" s="975"/>
      <c r="H18" s="974"/>
    </row>
    <row r="19" spans="1:10" ht="7.9" customHeight="1" thickTop="1" x14ac:dyDescent="0.15">
      <c r="A19" s="61" t="s">
        <v>415</v>
      </c>
      <c r="B19" s="21"/>
      <c r="C19" s="21"/>
      <c r="D19" s="21"/>
      <c r="E19" s="21"/>
      <c r="F19" s="21"/>
      <c r="G19" s="21"/>
      <c r="H19" s="27"/>
    </row>
    <row r="20" spans="1:10" ht="7.9" customHeight="1" x14ac:dyDescent="0.15">
      <c r="A20" s="116" t="s">
        <v>943</v>
      </c>
    </row>
    <row r="21" spans="1:10" ht="7.9" customHeight="1" x14ac:dyDescent="0.15">
      <c r="A21" s="116" t="s">
        <v>944</v>
      </c>
    </row>
    <row r="22" spans="1:10" ht="7.9" customHeight="1" x14ac:dyDescent="0.15">
      <c r="A22" s="116" t="s">
        <v>848</v>
      </c>
    </row>
    <row r="23" spans="1:10" ht="7.9" customHeight="1" x14ac:dyDescent="0.15">
      <c r="A23" s="116" t="s">
        <v>849</v>
      </c>
    </row>
    <row r="24" spans="1:10" ht="7.9" customHeight="1" x14ac:dyDescent="0.15">
      <c r="A24" s="86"/>
      <c r="B24" s="96"/>
      <c r="C24" s="96"/>
      <c r="D24" s="96"/>
      <c r="E24" s="96"/>
      <c r="F24" s="96"/>
      <c r="G24" s="96"/>
      <c r="H24" s="96"/>
    </row>
    <row r="25" spans="1:10" ht="7.9" customHeight="1" x14ac:dyDescent="0.15"/>
    <row r="26" spans="1:10" ht="7.9" customHeight="1" x14ac:dyDescent="0.15"/>
    <row r="27" spans="1:10" ht="7.9" customHeight="1" x14ac:dyDescent="0.15"/>
    <row r="28" spans="1:10" ht="9.9499999999999993" customHeight="1" x14ac:dyDescent="0.15">
      <c r="C28" s="51"/>
    </row>
    <row r="40" spans="1:8" ht="9.9499999999999993" customHeight="1" x14ac:dyDescent="0.15">
      <c r="A40" s="885" t="s">
        <v>850</v>
      </c>
      <c r="B40" s="886">
        <v>1378622</v>
      </c>
      <c r="C40" s="886">
        <v>814657</v>
      </c>
      <c r="D40" s="886">
        <v>306682</v>
      </c>
      <c r="E40" s="886">
        <v>570034</v>
      </c>
      <c r="F40" s="886">
        <v>673987</v>
      </c>
      <c r="G40" s="887">
        <v>3743982</v>
      </c>
      <c r="H40" s="888">
        <v>64604599</v>
      </c>
    </row>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dimension ref="A1:L37"/>
  <sheetViews>
    <sheetView zoomScale="140" zoomScaleNormal="140" workbookViewId="0">
      <selection sqref="A1:H1"/>
    </sheetView>
  </sheetViews>
  <sheetFormatPr baseColWidth="10" defaultRowHeight="9.9499999999999993" customHeight="1" x14ac:dyDescent="0.15"/>
  <cols>
    <col min="1" max="1" width="26.28515625" style="53" customWidth="1"/>
    <col min="2" max="2" width="6.7109375" style="53" customWidth="1"/>
    <col min="3" max="3" width="6.140625" style="53" bestFit="1" customWidth="1"/>
    <col min="4" max="4" width="6.42578125" style="53" bestFit="1" customWidth="1"/>
    <col min="5" max="5" width="6.7109375" style="53" customWidth="1"/>
    <col min="6" max="6" width="6.140625" style="53" customWidth="1"/>
    <col min="7" max="7" width="6.85546875" style="53" customWidth="1"/>
    <col min="8" max="8" width="9.7109375" style="54" customWidth="1"/>
    <col min="9" max="10" width="7.28515625" style="235" customWidth="1"/>
    <col min="11" max="11" width="23.5703125" style="235" customWidth="1"/>
    <col min="12" max="12" width="11.42578125" style="235" customWidth="1"/>
    <col min="13" max="16384" width="11.42578125" style="53"/>
  </cols>
  <sheetData>
    <row r="1" spans="1:12" ht="15" customHeight="1" x14ac:dyDescent="0.15">
      <c r="A1" s="958" t="s">
        <v>45</v>
      </c>
      <c r="B1" s="958"/>
      <c r="C1" s="958"/>
      <c r="D1" s="958"/>
      <c r="E1" s="958"/>
      <c r="F1" s="958"/>
      <c r="G1" s="958"/>
      <c r="H1" s="958"/>
      <c r="K1" s="169"/>
    </row>
    <row r="2" spans="1:12" ht="9.9499999999999993" customHeight="1" x14ac:dyDescent="0.15">
      <c r="A2" s="1000" t="s">
        <v>851</v>
      </c>
      <c r="B2" s="1000"/>
      <c r="C2" s="1000"/>
      <c r="D2" s="1000"/>
      <c r="E2" s="1000"/>
      <c r="F2" s="1000"/>
      <c r="G2" s="1000"/>
      <c r="H2" s="1000"/>
    </row>
    <row r="3" spans="1:12" ht="7.9" customHeight="1" x14ac:dyDescent="0.15">
      <c r="A3" s="56"/>
      <c r="B3" s="57"/>
    </row>
    <row r="4" spans="1:12" ht="20.100000000000001" customHeight="1" x14ac:dyDescent="0.15">
      <c r="A4" s="58"/>
      <c r="B4" s="37" t="s">
        <v>1065</v>
      </c>
      <c r="C4" s="22" t="s">
        <v>343</v>
      </c>
      <c r="D4" s="22" t="s">
        <v>344</v>
      </c>
      <c r="E4" s="22" t="s">
        <v>345</v>
      </c>
      <c r="F4" s="22" t="s">
        <v>346</v>
      </c>
      <c r="G4" s="23" t="s">
        <v>347</v>
      </c>
      <c r="H4" s="88" t="s">
        <v>354</v>
      </c>
    </row>
    <row r="5" spans="1:12" ht="7.9" customHeight="1" x14ac:dyDescent="0.15">
      <c r="A5" s="78"/>
      <c r="B5" s="125"/>
      <c r="C5" s="125"/>
      <c r="D5" s="125"/>
      <c r="E5" s="125"/>
      <c r="F5" s="125"/>
      <c r="G5" s="125"/>
      <c r="H5" s="125"/>
    </row>
    <row r="6" spans="1:12" ht="7.9" customHeight="1" x14ac:dyDescent="0.15">
      <c r="A6" s="862" t="s">
        <v>360</v>
      </c>
      <c r="B6" s="863">
        <v>5930</v>
      </c>
      <c r="C6" s="863">
        <v>4500</v>
      </c>
      <c r="D6" s="863">
        <v>1240</v>
      </c>
      <c r="E6" s="863">
        <v>3340</v>
      </c>
      <c r="F6" s="863">
        <v>3680</v>
      </c>
      <c r="G6" s="864">
        <v>18690</v>
      </c>
      <c r="H6" s="865">
        <v>419700</v>
      </c>
    </row>
    <row r="7" spans="1:12" ht="7.9" customHeight="1" x14ac:dyDescent="0.15">
      <c r="A7" s="86" t="s">
        <v>363</v>
      </c>
      <c r="B7" s="629">
        <v>7.5027676735726709</v>
      </c>
      <c r="C7" s="629">
        <v>10.057304284858617</v>
      </c>
      <c r="D7" s="629">
        <v>7.5995758946355574</v>
      </c>
      <c r="E7" s="629">
        <v>10.894631947366532</v>
      </c>
      <c r="F7" s="629">
        <v>10.229581838044593</v>
      </c>
      <c r="G7" s="630">
        <v>9.0408128121232991</v>
      </c>
      <c r="H7" s="629">
        <v>11.492977166600767</v>
      </c>
    </row>
    <row r="8" spans="1:12" ht="7.9" customHeight="1" x14ac:dyDescent="0.15"/>
    <row r="9" spans="1:12" ht="7.9" customHeight="1" x14ac:dyDescent="0.15">
      <c r="A9" s="862" t="s">
        <v>164</v>
      </c>
      <c r="B9" s="863"/>
      <c r="C9" s="863"/>
      <c r="D9" s="863"/>
      <c r="E9" s="863"/>
      <c r="F9" s="863"/>
      <c r="G9" s="864"/>
      <c r="H9" s="865"/>
    </row>
    <row r="10" spans="1:12" ht="7.9" customHeight="1" x14ac:dyDescent="0.15">
      <c r="A10" s="862" t="s">
        <v>502</v>
      </c>
      <c r="B10" s="863">
        <v>7010</v>
      </c>
      <c r="C10" s="863">
        <v>4190</v>
      </c>
      <c r="D10" s="863">
        <v>1590</v>
      </c>
      <c r="E10" s="863">
        <v>3370</v>
      </c>
      <c r="F10" s="863">
        <v>3520</v>
      </c>
      <c r="G10" s="864">
        <v>19680</v>
      </c>
      <c r="H10" s="865">
        <v>481420</v>
      </c>
    </row>
    <row r="11" spans="1:12" ht="7.9" customHeight="1" x14ac:dyDescent="0.15">
      <c r="A11" s="86" t="s">
        <v>364</v>
      </c>
      <c r="B11" s="629">
        <v>21.509269543978938</v>
      </c>
      <c r="C11" s="629">
        <v>20.358978844154205</v>
      </c>
      <c r="D11" s="629">
        <v>18.76239025771736</v>
      </c>
      <c r="E11" s="629">
        <v>21.504690192074534</v>
      </c>
      <c r="F11" s="629">
        <v>17.386407977990391</v>
      </c>
      <c r="G11" s="631">
        <v>20.171726168817258</v>
      </c>
      <c r="H11" s="629">
        <v>29.08467081616509</v>
      </c>
    </row>
    <row r="12" spans="1:12" ht="7.9" customHeight="1" x14ac:dyDescent="0.15">
      <c r="A12" s="86"/>
      <c r="G12" s="27"/>
    </row>
    <row r="13" spans="1:12" s="65" customFormat="1" ht="7.9" customHeight="1" x14ac:dyDescent="0.15">
      <c r="A13" s="862" t="s">
        <v>852</v>
      </c>
      <c r="B13" s="863"/>
      <c r="C13" s="863"/>
      <c r="D13" s="863"/>
      <c r="E13" s="863"/>
      <c r="F13" s="863"/>
      <c r="G13" s="864"/>
      <c r="H13" s="865"/>
      <c r="I13" s="169"/>
      <c r="J13" s="169"/>
      <c r="K13" s="169"/>
      <c r="L13" s="169"/>
    </row>
    <row r="14" spans="1:12" s="65" customFormat="1" ht="7.9" customHeight="1" x14ac:dyDescent="0.15">
      <c r="A14" s="195" t="s">
        <v>618</v>
      </c>
      <c r="B14" s="577">
        <v>76296</v>
      </c>
      <c r="C14" s="577">
        <v>48507</v>
      </c>
      <c r="D14" s="577">
        <v>15059</v>
      </c>
      <c r="E14" s="577">
        <v>41241</v>
      </c>
      <c r="F14" s="577">
        <v>26023</v>
      </c>
      <c r="G14" s="414">
        <v>207126</v>
      </c>
      <c r="H14" s="385">
        <v>4775807</v>
      </c>
      <c r="I14" s="169"/>
      <c r="J14" s="169"/>
      <c r="K14" s="169"/>
      <c r="L14" s="169"/>
    </row>
    <row r="15" spans="1:12" s="65" customFormat="1" ht="7.9" customHeight="1" x14ac:dyDescent="0.15">
      <c r="A15" s="194" t="s">
        <v>296</v>
      </c>
      <c r="B15" s="121">
        <v>5.4597094538072197E-2</v>
      </c>
      <c r="C15" s="121">
        <v>5.9334473369393702E-2</v>
      </c>
      <c r="D15" s="121">
        <v>4.9049880461477326E-2</v>
      </c>
      <c r="E15" s="121">
        <v>7.2635655774517902E-2</v>
      </c>
      <c r="F15" s="121">
        <v>3.849271503587013E-2</v>
      </c>
      <c r="G15" s="632">
        <v>5.5001888046039643E-2</v>
      </c>
      <c r="H15" s="121">
        <v>7.3699478786593359E-2</v>
      </c>
      <c r="I15" s="169"/>
      <c r="J15" s="169"/>
      <c r="K15" s="169"/>
      <c r="L15" s="169"/>
    </row>
    <row r="16" spans="1:12" s="65" customFormat="1" ht="7.9" customHeight="1" x14ac:dyDescent="0.15">
      <c r="A16" s="194"/>
      <c r="B16" s="121"/>
      <c r="C16" s="121"/>
      <c r="D16" s="121"/>
      <c r="E16" s="121"/>
      <c r="F16" s="121"/>
      <c r="G16" s="632"/>
      <c r="H16" s="121"/>
      <c r="I16" s="169"/>
      <c r="J16" s="169"/>
      <c r="K16" s="169"/>
      <c r="L16" s="169"/>
    </row>
    <row r="17" spans="1:12" s="65" customFormat="1" ht="7.9" customHeight="1" x14ac:dyDescent="0.15">
      <c r="A17" s="988" t="s">
        <v>853</v>
      </c>
      <c r="B17" s="1001"/>
      <c r="C17" s="1001"/>
      <c r="D17" s="1001"/>
      <c r="E17" s="1001"/>
      <c r="F17" s="1001"/>
      <c r="G17" s="1002"/>
      <c r="H17" s="1003"/>
      <c r="I17" s="169"/>
      <c r="J17" s="169"/>
      <c r="K17" s="169"/>
      <c r="L17" s="169"/>
    </row>
    <row r="18" spans="1:12" s="65" customFormat="1" ht="7.9" customHeight="1" x14ac:dyDescent="0.15">
      <c r="A18" s="890" t="s">
        <v>854</v>
      </c>
      <c r="B18" s="51">
        <v>21148</v>
      </c>
      <c r="C18" s="51">
        <v>13824</v>
      </c>
      <c r="D18" s="51">
        <v>4753</v>
      </c>
      <c r="E18" s="51">
        <v>11635</v>
      </c>
      <c r="F18" s="51">
        <v>9575</v>
      </c>
      <c r="G18" s="400">
        <v>60935</v>
      </c>
      <c r="H18" s="51">
        <v>1262426</v>
      </c>
      <c r="I18" s="169"/>
      <c r="J18" s="169"/>
      <c r="K18" s="169"/>
      <c r="L18" s="169"/>
    </row>
    <row r="19" spans="1:12" s="65" customFormat="1" ht="7.9" customHeight="1" x14ac:dyDescent="0.15">
      <c r="A19" s="194" t="s">
        <v>855</v>
      </c>
      <c r="B19" s="121">
        <v>1.5133419252531598E-2</v>
      </c>
      <c r="C19" s="121">
        <v>1.6909719419021967E-2</v>
      </c>
      <c r="D19" s="121">
        <v>1.5481378699342701E-2</v>
      </c>
      <c r="E19" s="121">
        <v>2.0492128099137166E-2</v>
      </c>
      <c r="F19" s="121">
        <v>1.4163153612898454E-2</v>
      </c>
      <c r="G19" s="121">
        <v>1.6181165320072931E-2</v>
      </c>
      <c r="H19" s="121">
        <v>1.9481553213235775E-2</v>
      </c>
      <c r="I19" s="169"/>
      <c r="J19" s="169"/>
      <c r="K19" s="169"/>
      <c r="L19" s="169"/>
    </row>
    <row r="20" spans="1:12" ht="7.9" customHeight="1" thickBot="1" x14ac:dyDescent="0.2">
      <c r="A20" s="973"/>
      <c r="B20" s="974"/>
      <c r="C20" s="974"/>
      <c r="D20" s="974"/>
      <c r="E20" s="974"/>
      <c r="F20" s="974"/>
      <c r="G20" s="975"/>
      <c r="H20" s="974"/>
    </row>
    <row r="21" spans="1:12" ht="7.9" customHeight="1" thickTop="1" x14ac:dyDescent="0.15">
      <c r="A21" s="61" t="s">
        <v>617</v>
      </c>
      <c r="B21" s="21"/>
      <c r="C21" s="21"/>
      <c r="D21" s="21"/>
      <c r="E21" s="21"/>
      <c r="F21" s="21"/>
      <c r="G21" s="21"/>
      <c r="H21" s="27"/>
    </row>
    <row r="22" spans="1:12" ht="7.9" customHeight="1" x14ac:dyDescent="0.15">
      <c r="A22" s="124" t="s">
        <v>165</v>
      </c>
      <c r="B22" s="65"/>
      <c r="C22" s="65"/>
      <c r="D22" s="65"/>
      <c r="E22" s="65"/>
      <c r="F22" s="65"/>
      <c r="G22" s="65"/>
      <c r="H22" s="66"/>
    </row>
    <row r="23" spans="1:12" ht="7.9" customHeight="1" x14ac:dyDescent="0.15">
      <c r="A23" s="124" t="s">
        <v>392</v>
      </c>
      <c r="B23" s="65"/>
      <c r="C23" s="65"/>
      <c r="D23" s="65"/>
      <c r="E23" s="65"/>
      <c r="F23" s="65"/>
      <c r="G23" s="65"/>
      <c r="H23" s="66"/>
    </row>
    <row r="24" spans="1:12" ht="7.9" customHeight="1" x14ac:dyDescent="0.15">
      <c r="A24" s="99"/>
    </row>
    <row r="25" spans="1:12" ht="7.9" customHeight="1" x14ac:dyDescent="0.15"/>
    <row r="26" spans="1:12" ht="7.9" customHeight="1" x14ac:dyDescent="0.15"/>
    <row r="27" spans="1:12" ht="7.9" customHeight="1" x14ac:dyDescent="0.15"/>
    <row r="28" spans="1:12" ht="9.9499999999999993" customHeight="1" x14ac:dyDescent="0.15">
      <c r="A28" s="923" t="s">
        <v>995</v>
      </c>
      <c r="B28" s="924">
        <v>1397437</v>
      </c>
      <c r="C28" s="924">
        <v>817518</v>
      </c>
      <c r="D28" s="924">
        <v>307014</v>
      </c>
      <c r="E28" s="924">
        <v>567779</v>
      </c>
      <c r="F28" s="924">
        <v>676050</v>
      </c>
      <c r="G28" s="925">
        <v>3765798</v>
      </c>
      <c r="H28" s="888">
        <v>64801096</v>
      </c>
    </row>
    <row r="29" spans="1:12" ht="9.9499999999999993" customHeight="1" x14ac:dyDescent="0.15">
      <c r="A29" s="923" t="s">
        <v>996</v>
      </c>
      <c r="B29" s="924">
        <v>790375</v>
      </c>
      <c r="C29" s="924">
        <v>447436</v>
      </c>
      <c r="D29" s="924">
        <v>163167</v>
      </c>
      <c r="E29" s="924">
        <v>306573</v>
      </c>
      <c r="F29" s="924">
        <v>359741</v>
      </c>
      <c r="G29" s="925">
        <v>2067292</v>
      </c>
      <c r="H29" s="888">
        <v>36517953</v>
      </c>
    </row>
    <row r="30" spans="1:12" ht="9.9499999999999993" customHeight="1" x14ac:dyDescent="0.15">
      <c r="A30" s="923" t="s">
        <v>997</v>
      </c>
      <c r="B30" s="924">
        <v>325906</v>
      </c>
      <c r="C30" s="924">
        <v>205806</v>
      </c>
      <c r="D30" s="924">
        <v>84744</v>
      </c>
      <c r="E30" s="924">
        <v>156710</v>
      </c>
      <c r="F30" s="924">
        <v>202457</v>
      </c>
      <c r="G30" s="925">
        <v>975623</v>
      </c>
      <c r="H30" s="888">
        <v>16552362</v>
      </c>
    </row>
    <row r="31" spans="1:12" ht="9.9499999999999993" customHeight="1" x14ac:dyDescent="0.15">
      <c r="A31" s="86"/>
      <c r="B31" s="629"/>
      <c r="C31" s="629"/>
      <c r="D31" s="629"/>
      <c r="E31" s="629"/>
      <c r="F31" s="629"/>
      <c r="G31" s="630"/>
      <c r="H31" s="629"/>
    </row>
    <row r="32" spans="1:12" ht="9.9499999999999993" customHeight="1" x14ac:dyDescent="0.15">
      <c r="A32" s="86"/>
      <c r="B32" s="629"/>
      <c r="C32" s="629"/>
      <c r="D32" s="629"/>
      <c r="E32" s="629"/>
      <c r="F32" s="629"/>
      <c r="G32" s="629"/>
      <c r="H32" s="629"/>
    </row>
    <row r="33" spans="2:8" ht="9.9499999999999993" customHeight="1" x14ac:dyDescent="0.15">
      <c r="H33" s="53"/>
    </row>
    <row r="36" spans="2:8" ht="9.9499999999999993" customHeight="1" x14ac:dyDescent="0.15">
      <c r="B36" s="96"/>
      <c r="C36" s="96"/>
      <c r="D36" s="96"/>
      <c r="E36" s="96"/>
      <c r="F36" s="96"/>
      <c r="G36" s="96"/>
      <c r="H36" s="636"/>
    </row>
    <row r="37" spans="2:8" ht="9.9499999999999993" customHeight="1" x14ac:dyDescent="0.15">
      <c r="B37" s="96"/>
      <c r="C37" s="96"/>
      <c r="D37" s="96"/>
      <c r="E37" s="96"/>
      <c r="F37" s="96"/>
      <c r="G37" s="96"/>
      <c r="H37" s="636"/>
    </row>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E24"/>
  <sheetViews>
    <sheetView workbookViewId="0"/>
  </sheetViews>
  <sheetFormatPr baseColWidth="10" defaultRowHeight="12.75" x14ac:dyDescent="0.2"/>
  <cols>
    <col min="1" max="1" width="121.7109375" style="192" customWidth="1"/>
    <col min="2" max="16384" width="11.42578125" style="192"/>
  </cols>
  <sheetData>
    <row r="1" spans="1:1" x14ac:dyDescent="0.2">
      <c r="A1" s="949" t="s">
        <v>73</v>
      </c>
    </row>
    <row r="4" spans="1:1" x14ac:dyDescent="0.2">
      <c r="A4" s="702" t="s">
        <v>673</v>
      </c>
    </row>
    <row r="5" spans="1:1" x14ac:dyDescent="0.2">
      <c r="A5" s="702" t="s">
        <v>674</v>
      </c>
    </row>
    <row r="6" spans="1:1" x14ac:dyDescent="0.2">
      <c r="A6" s="191"/>
    </row>
    <row r="7" spans="1:1" x14ac:dyDescent="0.2">
      <c r="A7" s="634" t="s">
        <v>813</v>
      </c>
    </row>
    <row r="8" spans="1:1" x14ac:dyDescent="0.2">
      <c r="A8" s="193"/>
    </row>
    <row r="9" spans="1:1" x14ac:dyDescent="0.2">
      <c r="A9" s="193" t="s">
        <v>36</v>
      </c>
    </row>
    <row r="10" spans="1:1" x14ac:dyDescent="0.2">
      <c r="A10" s="191" t="s">
        <v>37</v>
      </c>
    </row>
    <row r="11" spans="1:1" x14ac:dyDescent="0.2">
      <c r="A11" s="191" t="s">
        <v>39</v>
      </c>
    </row>
    <row r="12" spans="1:1" x14ac:dyDescent="0.2">
      <c r="A12" s="191"/>
    </row>
    <row r="13" spans="1:1" x14ac:dyDescent="0.2">
      <c r="A13" s="191"/>
    </row>
    <row r="14" spans="1:1" x14ac:dyDescent="0.2">
      <c r="A14" s="702" t="s">
        <v>612</v>
      </c>
    </row>
    <row r="15" spans="1:1" x14ac:dyDescent="0.2">
      <c r="A15" s="703" t="s">
        <v>613</v>
      </c>
    </row>
    <row r="17" spans="1:5" ht="13.5" thickBot="1" x14ac:dyDescent="0.25">
      <c r="A17" s="191"/>
      <c r="C17" s="861"/>
      <c r="D17" s="861"/>
      <c r="E17" s="861"/>
    </row>
    <row r="18" spans="1:5" ht="13.5" thickTop="1" x14ac:dyDescent="0.2">
      <c r="A18" s="950" t="s">
        <v>647</v>
      </c>
      <c r="C18" s="861"/>
      <c r="D18" s="861"/>
      <c r="E18" s="861"/>
    </row>
    <row r="19" spans="1:5" x14ac:dyDescent="0.2">
      <c r="A19" s="951" t="s">
        <v>814</v>
      </c>
      <c r="C19" s="861"/>
      <c r="D19" s="861"/>
      <c r="E19" s="861"/>
    </row>
    <row r="20" spans="1:5" x14ac:dyDescent="0.2">
      <c r="A20" s="952" t="s">
        <v>449</v>
      </c>
      <c r="C20" s="861"/>
      <c r="D20" s="861"/>
      <c r="E20" s="861"/>
    </row>
    <row r="21" spans="1:5" x14ac:dyDescent="0.2">
      <c r="A21" s="952" t="s">
        <v>931</v>
      </c>
      <c r="C21" s="861"/>
      <c r="D21" s="861"/>
      <c r="E21" s="861"/>
    </row>
    <row r="22" spans="1:5" x14ac:dyDescent="0.2">
      <c r="A22" s="952"/>
      <c r="C22" s="861"/>
      <c r="D22" s="861"/>
      <c r="E22" s="861"/>
    </row>
    <row r="23" spans="1:5" ht="13.5" thickBot="1" x14ac:dyDescent="0.25">
      <c r="A23" s="953" t="s">
        <v>930</v>
      </c>
      <c r="C23" s="861"/>
      <c r="D23" s="861"/>
      <c r="E23" s="861"/>
    </row>
    <row r="24" spans="1:5" ht="13.5" thickTop="1" x14ac:dyDescent="0.2">
      <c r="C24" s="861"/>
      <c r="D24" s="861"/>
      <c r="E24" s="861"/>
    </row>
  </sheetData>
  <phoneticPr fontId="15" type="noConversion"/>
  <pageMargins left="0.70866141732283472" right="0.70866141732283472" top="0.74803149606299213" bottom="0.74803149606299213" header="0.31496062992125984" footer="0.31496062992125984"/>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dimension ref="A1:M40"/>
  <sheetViews>
    <sheetView zoomScale="140" zoomScaleNormal="140" workbookViewId="0">
      <selection sqref="A1:H1"/>
    </sheetView>
  </sheetViews>
  <sheetFormatPr baseColWidth="10" defaultRowHeight="9.9499999999999993" customHeight="1" x14ac:dyDescent="0.15"/>
  <cols>
    <col min="1" max="1" width="35.42578125" style="775" customWidth="1"/>
    <col min="2" max="6" width="6.7109375" style="775" customWidth="1"/>
    <col min="7" max="7" width="6.85546875" style="775" customWidth="1"/>
    <col min="8" max="8" width="9.7109375" style="798" customWidth="1"/>
    <col min="9" max="10" width="7.28515625" style="774" customWidth="1"/>
    <col min="11" max="11" width="11.42578125" style="800"/>
    <col min="12" max="12" width="11.42578125" style="775"/>
    <col min="13" max="13" width="11.42578125" style="800"/>
    <col min="14" max="16384" width="11.42578125" style="775"/>
  </cols>
  <sheetData>
    <row r="1" spans="1:13" ht="15" customHeight="1" x14ac:dyDescent="0.15">
      <c r="A1" s="1006" t="s">
        <v>780</v>
      </c>
      <c r="B1" s="1006"/>
      <c r="C1" s="1006"/>
      <c r="D1" s="1006"/>
      <c r="E1" s="1006"/>
      <c r="F1" s="1006"/>
      <c r="G1" s="1006"/>
      <c r="H1" s="1006"/>
    </row>
    <row r="2" spans="1:13" s="776" customFormat="1" ht="9.9499999999999993" customHeight="1" x14ac:dyDescent="0.2">
      <c r="A2" s="1007" t="s">
        <v>839</v>
      </c>
      <c r="B2" s="1007"/>
      <c r="C2" s="1007"/>
      <c r="D2" s="1007"/>
      <c r="E2" s="1007"/>
      <c r="F2" s="1007"/>
      <c r="G2" s="1007"/>
      <c r="H2" s="1007"/>
      <c r="J2" s="777"/>
      <c r="K2" s="801"/>
      <c r="M2" s="801"/>
    </row>
    <row r="3" spans="1:13" ht="7.9" customHeight="1" x14ac:dyDescent="0.15">
      <c r="A3" s="778"/>
      <c r="B3" s="779"/>
      <c r="H3" s="780"/>
    </row>
    <row r="4" spans="1:13" s="779" customFormat="1" ht="20.100000000000001" customHeight="1" x14ac:dyDescent="0.15">
      <c r="A4" s="781"/>
      <c r="B4" s="37" t="s">
        <v>1065</v>
      </c>
      <c r="C4" s="782" t="s">
        <v>343</v>
      </c>
      <c r="D4" s="782" t="s">
        <v>344</v>
      </c>
      <c r="E4" s="782" t="s">
        <v>345</v>
      </c>
      <c r="F4" s="782" t="s">
        <v>346</v>
      </c>
      <c r="G4" s="783" t="s">
        <v>347</v>
      </c>
      <c r="H4" s="88" t="s">
        <v>354</v>
      </c>
      <c r="I4" s="784"/>
      <c r="J4" s="784"/>
      <c r="K4" s="802"/>
      <c r="M4" s="802"/>
    </row>
    <row r="5" spans="1:13" ht="7.9" customHeight="1" x14ac:dyDescent="0.15">
      <c r="A5" s="785"/>
      <c r="B5" s="782"/>
      <c r="C5" s="782"/>
      <c r="D5" s="782"/>
      <c r="E5" s="782"/>
      <c r="F5" s="782"/>
      <c r="G5" s="783"/>
      <c r="H5" s="783"/>
    </row>
    <row r="6" spans="1:13" ht="7.9" customHeight="1" x14ac:dyDescent="0.15">
      <c r="A6" s="866" t="s">
        <v>798</v>
      </c>
      <c r="B6" s="867">
        <v>38024</v>
      </c>
      <c r="C6" s="867">
        <v>25457</v>
      </c>
      <c r="D6" s="867">
        <v>10562</v>
      </c>
      <c r="E6" s="867">
        <v>17799</v>
      </c>
      <c r="F6" s="867">
        <v>21779</v>
      </c>
      <c r="G6" s="867">
        <v>113621</v>
      </c>
      <c r="H6" s="867">
        <v>2052998</v>
      </c>
      <c r="I6" s="786"/>
      <c r="J6" s="786"/>
    </row>
    <row r="7" spans="1:13" s="787" customFormat="1" ht="7.9" customHeight="1" x14ac:dyDescent="0.15">
      <c r="A7" s="811" t="s">
        <v>858</v>
      </c>
      <c r="B7" s="812">
        <v>24788</v>
      </c>
      <c r="C7" s="812">
        <v>17286</v>
      </c>
      <c r="D7" s="812">
        <v>6937</v>
      </c>
      <c r="E7" s="812">
        <v>12340</v>
      </c>
      <c r="F7" s="812">
        <v>14942</v>
      </c>
      <c r="G7" s="812">
        <v>76293</v>
      </c>
      <c r="H7" s="812">
        <v>1386564</v>
      </c>
      <c r="I7" s="786"/>
      <c r="J7" s="786"/>
      <c r="K7" s="813"/>
      <c r="M7" s="813"/>
    </row>
    <row r="8" spans="1:13" ht="7.9" customHeight="1" x14ac:dyDescent="0.15">
      <c r="A8" s="787" t="s">
        <v>709</v>
      </c>
      <c r="B8" s="891">
        <v>10051</v>
      </c>
      <c r="C8" s="891">
        <v>5925</v>
      </c>
      <c r="D8" s="891">
        <v>1842</v>
      </c>
      <c r="E8" s="891">
        <v>4890</v>
      </c>
      <c r="F8" s="891">
        <v>5858</v>
      </c>
      <c r="G8" s="892">
        <v>28566</v>
      </c>
      <c r="H8" s="891">
        <v>743237</v>
      </c>
      <c r="I8" s="788"/>
    </row>
    <row r="9" spans="1:13" ht="7.9" customHeight="1" x14ac:dyDescent="0.15">
      <c r="A9" s="787" t="s">
        <v>710</v>
      </c>
      <c r="B9" s="891">
        <v>1985</v>
      </c>
      <c r="C9" s="891">
        <v>2043</v>
      </c>
      <c r="D9" s="891">
        <v>679</v>
      </c>
      <c r="E9" s="891">
        <v>1309</v>
      </c>
      <c r="F9" s="891">
        <v>1242</v>
      </c>
      <c r="G9" s="892">
        <v>7258</v>
      </c>
      <c r="H9" s="891">
        <v>117130</v>
      </c>
    </row>
    <row r="10" spans="1:13" ht="7.9" customHeight="1" x14ac:dyDescent="0.15">
      <c r="A10" s="814" t="s">
        <v>859</v>
      </c>
      <c r="B10" s="892">
        <v>10705</v>
      </c>
      <c r="C10" s="892">
        <v>6012</v>
      </c>
      <c r="D10" s="892">
        <v>2645</v>
      </c>
      <c r="E10" s="892">
        <v>4287</v>
      </c>
      <c r="F10" s="892">
        <v>5654</v>
      </c>
      <c r="G10" s="892">
        <v>29303</v>
      </c>
      <c r="H10" s="892">
        <v>503925</v>
      </c>
    </row>
    <row r="11" spans="1:13" ht="7.9" customHeight="1" x14ac:dyDescent="0.15">
      <c r="A11" s="787" t="s">
        <v>709</v>
      </c>
      <c r="B11" s="891">
        <v>7371</v>
      </c>
      <c r="C11" s="891">
        <v>4372</v>
      </c>
      <c r="D11" s="891">
        <v>1390</v>
      </c>
      <c r="E11" s="891">
        <v>2931</v>
      </c>
      <c r="F11" s="891">
        <v>4019</v>
      </c>
      <c r="G11" s="892">
        <v>20083</v>
      </c>
      <c r="H11" s="891">
        <v>346656</v>
      </c>
    </row>
    <row r="12" spans="1:13" ht="7.9" customHeight="1" x14ac:dyDescent="0.15">
      <c r="A12" s="787" t="s">
        <v>710</v>
      </c>
      <c r="B12" s="891">
        <v>2543</v>
      </c>
      <c r="C12" s="891">
        <v>1390</v>
      </c>
      <c r="D12" s="891">
        <v>937</v>
      </c>
      <c r="E12" s="891">
        <v>1055</v>
      </c>
      <c r="F12" s="891">
        <v>1247</v>
      </c>
      <c r="G12" s="892">
        <v>7172</v>
      </c>
      <c r="H12" s="891">
        <v>121092</v>
      </c>
    </row>
    <row r="13" spans="1:13" ht="7.9" customHeight="1" x14ac:dyDescent="0.15">
      <c r="A13" s="811" t="s">
        <v>857</v>
      </c>
      <c r="B13" s="812">
        <v>2531</v>
      </c>
      <c r="C13" s="812">
        <v>2159</v>
      </c>
      <c r="D13" s="812">
        <v>980</v>
      </c>
      <c r="E13" s="812">
        <v>1172</v>
      </c>
      <c r="F13" s="812">
        <v>1183</v>
      </c>
      <c r="G13" s="812">
        <v>8025</v>
      </c>
      <c r="H13" s="812">
        <v>162509</v>
      </c>
    </row>
    <row r="14" spans="1:13" ht="7.9" customHeight="1" x14ac:dyDescent="0.15">
      <c r="A14" s="787" t="s">
        <v>782</v>
      </c>
      <c r="B14" s="891">
        <v>2209</v>
      </c>
      <c r="C14" s="891">
        <v>2012</v>
      </c>
      <c r="D14" s="891">
        <v>937</v>
      </c>
      <c r="E14" s="891">
        <v>1001</v>
      </c>
      <c r="F14" s="891">
        <v>1063</v>
      </c>
      <c r="G14" s="892">
        <v>7222</v>
      </c>
      <c r="H14" s="891">
        <v>147893</v>
      </c>
    </row>
    <row r="15" spans="1:13" ht="7.9" customHeight="1" x14ac:dyDescent="0.15">
      <c r="A15" s="787" t="s">
        <v>783</v>
      </c>
      <c r="B15" s="893">
        <v>322</v>
      </c>
      <c r="C15" s="893">
        <v>147</v>
      </c>
      <c r="D15" s="893">
        <v>43</v>
      </c>
      <c r="E15" s="893">
        <v>171</v>
      </c>
      <c r="F15" s="893">
        <v>120</v>
      </c>
      <c r="G15" s="892">
        <v>803</v>
      </c>
      <c r="H15" s="893">
        <v>14616</v>
      </c>
    </row>
    <row r="16" spans="1:13" ht="7.9" customHeight="1" x14ac:dyDescent="0.15">
      <c r="A16" s="787"/>
      <c r="B16" s="893"/>
      <c r="C16" s="893"/>
      <c r="D16" s="893"/>
      <c r="E16" s="893"/>
      <c r="F16" s="893"/>
      <c r="G16" s="892"/>
      <c r="H16" s="894"/>
    </row>
    <row r="17" spans="1:13" ht="7.9" customHeight="1" x14ac:dyDescent="0.15">
      <c r="A17" s="866" t="s">
        <v>799</v>
      </c>
      <c r="B17" s="867"/>
      <c r="C17" s="867"/>
      <c r="D17" s="867"/>
      <c r="E17" s="867"/>
      <c r="F17" s="867"/>
      <c r="G17" s="867"/>
      <c r="H17" s="867"/>
    </row>
    <row r="18" spans="1:13" s="792" customFormat="1" ht="7.9" customHeight="1" x14ac:dyDescent="0.15">
      <c r="A18" s="787" t="s">
        <v>712</v>
      </c>
      <c r="B18" s="790">
        <v>116245</v>
      </c>
      <c r="C18" s="790">
        <v>83472</v>
      </c>
      <c r="D18" s="790">
        <v>41397</v>
      </c>
      <c r="E18" s="790">
        <v>77495</v>
      </c>
      <c r="F18" s="790">
        <v>76350</v>
      </c>
      <c r="G18" s="892">
        <v>394959</v>
      </c>
      <c r="H18" s="891">
        <v>7904062</v>
      </c>
      <c r="I18" s="791"/>
      <c r="J18" s="791"/>
      <c r="K18" s="803"/>
      <c r="M18" s="803"/>
    </row>
    <row r="19" spans="1:13" s="787" customFormat="1" ht="7.9" customHeight="1" x14ac:dyDescent="0.15">
      <c r="A19" s="789" t="s">
        <v>713</v>
      </c>
      <c r="B19" s="790">
        <v>91792</v>
      </c>
      <c r="C19" s="790">
        <v>59452</v>
      </c>
      <c r="D19" s="790">
        <v>25350</v>
      </c>
      <c r="E19" s="790">
        <v>47242</v>
      </c>
      <c r="F19" s="790">
        <v>53274</v>
      </c>
      <c r="G19" s="812">
        <v>277110</v>
      </c>
      <c r="H19" s="891">
        <v>5440446</v>
      </c>
      <c r="I19" s="786"/>
      <c r="J19" s="786"/>
      <c r="K19" s="813"/>
      <c r="M19" s="813"/>
    </row>
    <row r="20" spans="1:13" ht="7.9" customHeight="1" x14ac:dyDescent="0.15">
      <c r="A20" s="787" t="s">
        <v>714</v>
      </c>
      <c r="B20" s="891">
        <v>144498</v>
      </c>
      <c r="C20" s="891">
        <v>82112</v>
      </c>
      <c r="D20" s="891">
        <v>39829</v>
      </c>
      <c r="E20" s="891">
        <v>84059</v>
      </c>
      <c r="F20" s="891">
        <v>89808</v>
      </c>
      <c r="G20" s="892">
        <v>440306</v>
      </c>
      <c r="H20" s="891">
        <v>7563577</v>
      </c>
    </row>
    <row r="21" spans="1:13" ht="7.9" customHeight="1" x14ac:dyDescent="0.15">
      <c r="A21" s="815" t="s">
        <v>715</v>
      </c>
      <c r="B21" s="420">
        <v>131762</v>
      </c>
      <c r="C21" s="420">
        <v>99209</v>
      </c>
      <c r="D21" s="420">
        <v>33828</v>
      </c>
      <c r="E21" s="420">
        <v>63426</v>
      </c>
      <c r="F21" s="420">
        <v>47527</v>
      </c>
      <c r="G21" s="892">
        <v>375752</v>
      </c>
      <c r="H21" s="891">
        <v>7492978</v>
      </c>
    </row>
    <row r="22" spans="1:13" s="787" customFormat="1" ht="7.9" customHeight="1" x14ac:dyDescent="0.15">
      <c r="A22" s="789" t="s">
        <v>861</v>
      </c>
      <c r="B22" s="790">
        <v>179933</v>
      </c>
      <c r="C22" s="790">
        <v>98611</v>
      </c>
      <c r="D22" s="790">
        <v>27010</v>
      </c>
      <c r="E22" s="790">
        <v>75471</v>
      </c>
      <c r="F22" s="790">
        <v>52114</v>
      </c>
      <c r="G22" s="812">
        <v>433139</v>
      </c>
      <c r="H22" s="891">
        <v>10209267</v>
      </c>
      <c r="I22" s="786"/>
      <c r="J22" s="786"/>
      <c r="K22" s="813"/>
      <c r="M22" s="813"/>
    </row>
    <row r="23" spans="1:13" s="787" customFormat="1" ht="7.9" customHeight="1" x14ac:dyDescent="0.15">
      <c r="A23" s="789" t="s">
        <v>716</v>
      </c>
      <c r="B23" s="790">
        <v>68670</v>
      </c>
      <c r="C23" s="790">
        <v>41225</v>
      </c>
      <c r="D23" s="790">
        <v>2681</v>
      </c>
      <c r="E23" s="790">
        <v>26490</v>
      </c>
      <c r="F23" s="790">
        <v>20058</v>
      </c>
      <c r="G23" s="812">
        <v>159124</v>
      </c>
      <c r="H23" s="891">
        <v>3283430</v>
      </c>
      <c r="I23" s="786"/>
      <c r="J23" s="786"/>
      <c r="K23" s="813"/>
      <c r="M23" s="813"/>
    </row>
    <row r="24" spans="1:13" s="787" customFormat="1" ht="7.9" customHeight="1" x14ac:dyDescent="0.15">
      <c r="A24" s="789"/>
      <c r="B24" s="790"/>
      <c r="C24" s="790"/>
      <c r="D24" s="790"/>
      <c r="E24" s="790"/>
      <c r="F24" s="790"/>
      <c r="G24" s="812"/>
      <c r="H24" s="891"/>
      <c r="I24" s="786"/>
      <c r="J24" s="786"/>
      <c r="K24" s="813"/>
      <c r="M24" s="813"/>
    </row>
    <row r="25" spans="1:13" ht="7.9" customHeight="1" x14ac:dyDescent="0.15">
      <c r="A25" s="1004" t="s">
        <v>1060</v>
      </c>
      <c r="B25" s="1005">
        <v>626481</v>
      </c>
      <c r="C25" s="1005">
        <v>391702</v>
      </c>
      <c r="D25" s="1005">
        <v>119807</v>
      </c>
      <c r="E25" s="1005">
        <v>288009</v>
      </c>
      <c r="F25" s="1005">
        <v>261808</v>
      </c>
      <c r="G25" s="1005">
        <v>1687807</v>
      </c>
      <c r="H25" s="1005">
        <v>34274384</v>
      </c>
    </row>
    <row r="26" spans="1:13" s="814" customFormat="1" ht="7.9" customHeight="1" x14ac:dyDescent="0.15">
      <c r="A26" s="793" t="s">
        <v>711</v>
      </c>
      <c r="B26" s="855">
        <v>457</v>
      </c>
      <c r="C26" s="855">
        <v>482</v>
      </c>
      <c r="D26" s="855">
        <v>391</v>
      </c>
      <c r="E26" s="855">
        <v>515</v>
      </c>
      <c r="F26" s="855">
        <v>397</v>
      </c>
      <c r="G26" s="819" t="s">
        <v>221</v>
      </c>
      <c r="H26" s="818" t="s">
        <v>221</v>
      </c>
      <c r="I26" s="786"/>
      <c r="J26" s="816"/>
      <c r="K26" s="817"/>
      <c r="M26" s="817"/>
    </row>
    <row r="27" spans="1:13" ht="7.9" customHeight="1" thickBot="1" x14ac:dyDescent="0.2">
      <c r="A27" s="973"/>
      <c r="B27" s="974"/>
      <c r="C27" s="974"/>
      <c r="D27" s="974"/>
      <c r="E27" s="974"/>
      <c r="F27" s="974"/>
      <c r="G27" s="975"/>
      <c r="H27" s="974"/>
    </row>
    <row r="28" spans="1:13" ht="7.9" customHeight="1" thickTop="1" x14ac:dyDescent="0.15">
      <c r="A28" s="794" t="s">
        <v>856</v>
      </c>
      <c r="B28" s="795"/>
      <c r="C28" s="795"/>
      <c r="D28" s="795"/>
      <c r="E28" s="795"/>
      <c r="F28" s="795"/>
      <c r="G28" s="795"/>
      <c r="H28" s="780"/>
    </row>
    <row r="29" spans="1:13" ht="7.9" customHeight="1" x14ac:dyDescent="0.15">
      <c r="A29" s="794" t="s">
        <v>718</v>
      </c>
      <c r="B29" s="795"/>
      <c r="C29" s="795"/>
      <c r="D29" s="795"/>
      <c r="E29" s="795"/>
      <c r="F29" s="795"/>
      <c r="G29" s="795"/>
      <c r="H29" s="780"/>
    </row>
    <row r="30" spans="1:13" ht="7.5" customHeight="1" x14ac:dyDescent="0.15">
      <c r="A30" s="796" t="s">
        <v>717</v>
      </c>
      <c r="C30" s="795"/>
      <c r="E30" s="795"/>
      <c r="F30" s="795"/>
      <c r="G30" s="795"/>
      <c r="H30" s="797"/>
    </row>
    <row r="31" spans="1:13" ht="7.5" customHeight="1" x14ac:dyDescent="0.15">
      <c r="A31" s="796" t="s">
        <v>860</v>
      </c>
      <c r="C31" s="795"/>
      <c r="E31" s="795"/>
      <c r="F31" s="795"/>
      <c r="G31" s="795"/>
      <c r="H31" s="797"/>
    </row>
    <row r="32" spans="1:13" ht="7.5" customHeight="1" x14ac:dyDescent="0.15">
      <c r="A32" s="796" t="s">
        <v>862</v>
      </c>
      <c r="C32" s="795"/>
      <c r="E32" s="795"/>
      <c r="F32" s="795"/>
      <c r="G32" s="795"/>
      <c r="H32" s="797"/>
    </row>
    <row r="33" spans="1:11" ht="7.5" customHeight="1" x14ac:dyDescent="0.15">
      <c r="A33" s="796" t="s">
        <v>1059</v>
      </c>
      <c r="C33" s="795"/>
      <c r="E33" s="795"/>
      <c r="F33" s="795"/>
      <c r="G33" s="795"/>
    </row>
    <row r="34" spans="1:11" ht="7.5" customHeight="1" x14ac:dyDescent="0.15">
      <c r="C34" s="795"/>
      <c r="D34" s="795"/>
      <c r="E34" s="795"/>
      <c r="F34" s="795"/>
      <c r="G34" s="795"/>
    </row>
    <row r="36" spans="1:11" ht="9.9499999999999993" customHeight="1" x14ac:dyDescent="0.15">
      <c r="A36" s="799"/>
      <c r="B36" s="384"/>
      <c r="D36" s="779"/>
    </row>
    <row r="37" spans="1:11" ht="9.9499999999999993" customHeight="1" x14ac:dyDescent="0.15">
      <c r="B37" s="384"/>
    </row>
    <row r="38" spans="1:11" ht="9.9499999999999993" customHeight="1" x14ac:dyDescent="0.15">
      <c r="B38" s="384"/>
      <c r="E38" s="384"/>
      <c r="F38" s="384"/>
      <c r="K38" s="804"/>
    </row>
    <row r="39" spans="1:11" ht="9.9499999999999993" customHeight="1" x14ac:dyDescent="0.15">
      <c r="C39" s="384"/>
      <c r="E39" s="384"/>
      <c r="F39" s="384"/>
      <c r="G39" s="384"/>
    </row>
    <row r="40" spans="1:11" ht="9.9499999999999993" customHeight="1" x14ac:dyDescent="0.15">
      <c r="J40" s="788"/>
    </row>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dimension ref="A1:L29"/>
  <sheetViews>
    <sheetView zoomScale="139" zoomScaleNormal="139" workbookViewId="0">
      <selection sqref="A1:G1"/>
    </sheetView>
  </sheetViews>
  <sheetFormatPr baseColWidth="10" defaultRowHeight="9.9499999999999993" customHeight="1" x14ac:dyDescent="0.15"/>
  <cols>
    <col min="1" max="1" width="27.7109375" style="53" customWidth="1"/>
    <col min="2" max="2" width="7.5703125" style="53" customWidth="1"/>
    <col min="3" max="6" width="6.7109375" style="53" customWidth="1"/>
    <col min="7" max="7" width="6.85546875" style="53" customWidth="1"/>
    <col min="8" max="8" width="5" style="54" customWidth="1"/>
    <col min="9" max="10" width="7.28515625" style="235" customWidth="1"/>
    <col min="11" max="11" width="23.5703125" style="235" customWidth="1"/>
    <col min="12" max="12" width="11.42578125" style="235" customWidth="1"/>
    <col min="13" max="16384" width="11.42578125" style="53"/>
  </cols>
  <sheetData>
    <row r="1" spans="1:12" ht="15" customHeight="1" x14ac:dyDescent="0.2">
      <c r="A1" s="958" t="s">
        <v>398</v>
      </c>
      <c r="B1" s="958"/>
      <c r="C1" s="958"/>
      <c r="D1" s="958"/>
      <c r="E1" s="958"/>
      <c r="F1" s="958"/>
      <c r="G1" s="958"/>
      <c r="H1" s="773"/>
    </row>
    <row r="2" spans="1:12" ht="9.9499999999999993" customHeight="1" x14ac:dyDescent="0.2">
      <c r="A2" s="980" t="s">
        <v>695</v>
      </c>
      <c r="B2" s="980"/>
      <c r="C2" s="980"/>
      <c r="D2" s="980"/>
      <c r="E2" s="980"/>
      <c r="F2" s="980"/>
      <c r="G2" s="980"/>
      <c r="H2" s="773"/>
      <c r="I2" s="169"/>
      <c r="J2" s="169"/>
      <c r="K2" s="169"/>
    </row>
    <row r="3" spans="1:12" ht="7.9" customHeight="1" x14ac:dyDescent="0.15">
      <c r="A3" s="56"/>
      <c r="B3" s="57"/>
      <c r="H3" s="87"/>
    </row>
    <row r="4" spans="1:12" ht="20.100000000000001" customHeight="1" x14ac:dyDescent="0.2">
      <c r="A4" s="58"/>
      <c r="B4" s="37" t="s">
        <v>1065</v>
      </c>
      <c r="C4" s="22" t="s">
        <v>343</v>
      </c>
      <c r="D4" s="22" t="s">
        <v>344</v>
      </c>
      <c r="E4" s="22" t="s">
        <v>345</v>
      </c>
      <c r="F4" s="22" t="s">
        <v>346</v>
      </c>
      <c r="G4" s="23" t="s">
        <v>347</v>
      </c>
      <c r="H4" s="329"/>
    </row>
    <row r="5" spans="1:12" ht="7.9" customHeight="1" x14ac:dyDescent="0.15">
      <c r="A5" s="60"/>
      <c r="B5" s="22"/>
      <c r="C5" s="22"/>
      <c r="D5" s="22"/>
      <c r="E5" s="22"/>
      <c r="F5" s="22"/>
      <c r="G5" s="23"/>
      <c r="H5" s="805"/>
    </row>
    <row r="6" spans="1:12" ht="7.9" customHeight="1" x14ac:dyDescent="0.15">
      <c r="G6" s="160" t="s">
        <v>397</v>
      </c>
      <c r="H6" s="13"/>
    </row>
    <row r="7" spans="1:12" ht="7.9" customHeight="1" x14ac:dyDescent="0.15">
      <c r="A7" s="956" t="s">
        <v>399</v>
      </c>
      <c r="B7" s="989"/>
      <c r="C7" s="989"/>
      <c r="D7" s="989"/>
      <c r="E7" s="989"/>
      <c r="F7" s="989"/>
      <c r="G7" s="989"/>
      <c r="H7" s="704"/>
    </row>
    <row r="8" spans="1:12" s="86" customFormat="1" ht="7.9" customHeight="1" x14ac:dyDescent="0.15">
      <c r="A8" s="61" t="s">
        <v>677</v>
      </c>
      <c r="B8" s="962">
        <v>210</v>
      </c>
      <c r="C8" s="962">
        <v>142</v>
      </c>
      <c r="D8" s="962">
        <v>91</v>
      </c>
      <c r="E8" s="962">
        <v>293</v>
      </c>
      <c r="F8" s="962">
        <v>138</v>
      </c>
      <c r="G8" s="963">
        <v>873</v>
      </c>
      <c r="H8" s="705"/>
      <c r="I8" s="235"/>
      <c r="J8" s="236"/>
      <c r="K8" s="236"/>
      <c r="L8" s="236"/>
    </row>
    <row r="9" spans="1:12" s="86" customFormat="1" ht="7.9" customHeight="1" x14ac:dyDescent="0.15">
      <c r="A9" s="61" t="s">
        <v>301</v>
      </c>
      <c r="B9" s="962"/>
      <c r="C9" s="962"/>
      <c r="D9" s="962"/>
      <c r="E9" s="962"/>
      <c r="F9" s="962"/>
      <c r="G9" s="963"/>
      <c r="H9" s="705"/>
      <c r="I9" s="235"/>
      <c r="J9" s="236"/>
      <c r="K9" s="236"/>
      <c r="L9" s="236"/>
    </row>
    <row r="10" spans="1:12" s="86" customFormat="1" ht="7.9" customHeight="1" x14ac:dyDescent="0.15">
      <c r="A10" s="61" t="s">
        <v>998</v>
      </c>
      <c r="B10" s="919">
        <v>1222</v>
      </c>
      <c r="C10" s="919">
        <v>972</v>
      </c>
      <c r="D10" s="919">
        <v>302</v>
      </c>
      <c r="E10" s="919">
        <v>380</v>
      </c>
      <c r="F10" s="919">
        <v>937</v>
      </c>
      <c r="G10" s="920">
        <v>3813</v>
      </c>
      <c r="H10" s="705"/>
      <c r="I10" s="235"/>
      <c r="J10" s="236"/>
      <c r="K10" s="236"/>
      <c r="L10" s="236"/>
    </row>
    <row r="11" spans="1:12" s="86" customFormat="1" ht="7.9" customHeight="1" x14ac:dyDescent="0.15">
      <c r="A11" s="61" t="s">
        <v>303</v>
      </c>
      <c r="B11" s="919">
        <v>7233</v>
      </c>
      <c r="C11" s="919">
        <v>1959</v>
      </c>
      <c r="D11" s="919">
        <v>1248</v>
      </c>
      <c r="E11" s="919">
        <v>2354</v>
      </c>
      <c r="F11" s="919">
        <v>1068</v>
      </c>
      <c r="G11" s="920">
        <v>14102</v>
      </c>
      <c r="H11" s="705"/>
      <c r="I11" s="235"/>
      <c r="J11" s="236"/>
      <c r="K11" s="236"/>
      <c r="L11" s="236"/>
    </row>
    <row r="12" spans="1:12" ht="7.9" customHeight="1" x14ac:dyDescent="0.15">
      <c r="A12" s="18" t="s">
        <v>302</v>
      </c>
      <c r="B12" s="51">
        <v>13129</v>
      </c>
      <c r="C12" s="51">
        <v>4547</v>
      </c>
      <c r="D12" s="51">
        <v>1770</v>
      </c>
      <c r="E12" s="51">
        <v>3634</v>
      </c>
      <c r="F12" s="51">
        <v>3251</v>
      </c>
      <c r="G12" s="162">
        <v>26331</v>
      </c>
      <c r="H12" s="705"/>
    </row>
    <row r="13" spans="1:12" s="86" customFormat="1" ht="7.9" customHeight="1" x14ac:dyDescent="0.15">
      <c r="A13" s="61" t="s">
        <v>999</v>
      </c>
      <c r="B13" s="919">
        <v>2796</v>
      </c>
      <c r="C13" s="919">
        <v>1402</v>
      </c>
      <c r="D13" s="919">
        <v>419</v>
      </c>
      <c r="E13" s="919">
        <v>860</v>
      </c>
      <c r="F13" s="919">
        <v>939</v>
      </c>
      <c r="G13" s="920">
        <v>6416</v>
      </c>
      <c r="H13" s="705"/>
      <c r="I13" s="235"/>
      <c r="J13" s="236"/>
      <c r="K13" s="236"/>
      <c r="L13" s="236"/>
    </row>
    <row r="14" spans="1:12" ht="7.9" customHeight="1" x14ac:dyDescent="0.15">
      <c r="A14" s="61"/>
      <c r="B14" s="135"/>
      <c r="C14" s="135"/>
      <c r="D14" s="135"/>
      <c r="E14" s="135"/>
      <c r="F14" s="135"/>
      <c r="G14" s="162"/>
      <c r="H14" s="316"/>
    </row>
    <row r="15" spans="1:12" ht="7.9" customHeight="1" x14ac:dyDescent="0.15">
      <c r="A15" s="956" t="s">
        <v>400</v>
      </c>
      <c r="B15" s="989"/>
      <c r="C15" s="989"/>
      <c r="D15" s="989"/>
      <c r="E15" s="989"/>
      <c r="F15" s="989"/>
      <c r="G15" s="989"/>
      <c r="H15" s="310"/>
    </row>
    <row r="16" spans="1:12" ht="7.9" customHeight="1" x14ac:dyDescent="0.15">
      <c r="A16" s="225" t="s">
        <v>306</v>
      </c>
      <c r="B16" s="130">
        <v>5979</v>
      </c>
      <c r="C16" s="130">
        <v>3325</v>
      </c>
      <c r="D16" s="130">
        <v>1037</v>
      </c>
      <c r="E16" s="130">
        <v>3125</v>
      </c>
      <c r="F16" s="130">
        <v>2096</v>
      </c>
      <c r="G16" s="162">
        <v>15561</v>
      </c>
      <c r="H16" s="648"/>
    </row>
    <row r="17" spans="1:8" ht="7.9" customHeight="1" x14ac:dyDescent="0.15">
      <c r="A17" s="225" t="s">
        <v>303</v>
      </c>
      <c r="B17" s="130">
        <v>1784</v>
      </c>
      <c r="C17" s="130">
        <v>261</v>
      </c>
      <c r="D17" s="130">
        <v>410</v>
      </c>
      <c r="E17" s="130">
        <v>584</v>
      </c>
      <c r="F17" s="130">
        <v>898</v>
      </c>
      <c r="G17" s="162">
        <v>3937</v>
      </c>
      <c r="H17" s="648"/>
    </row>
    <row r="18" spans="1:8" ht="7.9" customHeight="1" x14ac:dyDescent="0.15">
      <c r="A18" s="225" t="s">
        <v>304</v>
      </c>
      <c r="B18" s="130">
        <v>670</v>
      </c>
      <c r="C18" s="130"/>
      <c r="D18" s="130"/>
      <c r="E18" s="130"/>
      <c r="F18" s="130"/>
      <c r="G18" s="162">
        <v>670</v>
      </c>
      <c r="H18" s="648"/>
    </row>
    <row r="19" spans="1:8" ht="7.9" customHeight="1" x14ac:dyDescent="0.15">
      <c r="A19" s="61"/>
      <c r="B19" s="125"/>
      <c r="C19" s="125"/>
      <c r="D19" s="125"/>
      <c r="E19" s="125"/>
      <c r="F19" s="125"/>
      <c r="G19" s="125"/>
      <c r="H19" s="310"/>
    </row>
    <row r="20" spans="1:8" ht="7.9" customHeight="1" x14ac:dyDescent="0.15">
      <c r="A20" s="956" t="s">
        <v>401</v>
      </c>
      <c r="B20" s="989"/>
      <c r="C20" s="989"/>
      <c r="D20" s="989"/>
      <c r="E20" s="989"/>
      <c r="F20" s="989"/>
      <c r="G20" s="989"/>
      <c r="H20" s="310"/>
    </row>
    <row r="21" spans="1:8" ht="7.9" customHeight="1" x14ac:dyDescent="0.15">
      <c r="A21" s="18" t="s">
        <v>305</v>
      </c>
      <c r="B21" s="130">
        <v>11907</v>
      </c>
      <c r="C21" s="130">
        <v>8870</v>
      </c>
      <c r="D21" s="130">
        <v>4044</v>
      </c>
      <c r="E21" s="130">
        <v>7064</v>
      </c>
      <c r="F21" s="130">
        <v>6041</v>
      </c>
      <c r="G21" s="162">
        <v>37926</v>
      </c>
      <c r="H21" s="648"/>
    </row>
    <row r="22" spans="1:8" ht="7.9" customHeight="1" thickBot="1" x14ac:dyDescent="0.2">
      <c r="A22" s="973"/>
      <c r="B22" s="974"/>
      <c r="C22" s="974"/>
      <c r="D22" s="974"/>
      <c r="E22" s="974"/>
      <c r="F22" s="974"/>
      <c r="G22" s="975"/>
      <c r="H22" s="868"/>
    </row>
    <row r="23" spans="1:8" ht="7.9" customHeight="1" thickTop="1" x14ac:dyDescent="0.15">
      <c r="A23" s="18" t="s">
        <v>614</v>
      </c>
      <c r="B23" s="21"/>
      <c r="C23" s="21"/>
      <c r="D23" s="21"/>
      <c r="E23" s="21"/>
      <c r="F23" s="21"/>
      <c r="G23" s="21"/>
      <c r="H23" s="124"/>
    </row>
    <row r="24" spans="1:8" ht="7.9" customHeight="1" x14ac:dyDescent="0.15">
      <c r="G24" s="51"/>
    </row>
    <row r="25" spans="1:8" ht="7.9" customHeight="1" x14ac:dyDescent="0.15">
      <c r="B25" s="595"/>
      <c r="C25" s="595"/>
      <c r="D25" s="595"/>
      <c r="E25" s="595"/>
      <c r="F25" s="595"/>
      <c r="G25" s="596"/>
    </row>
    <row r="26" spans="1:8" ht="7.9" customHeight="1" x14ac:dyDescent="0.15">
      <c r="B26" s="595"/>
      <c r="C26" s="595"/>
      <c r="D26" s="595"/>
      <c r="E26" s="595"/>
      <c r="F26" s="595"/>
      <c r="G26" s="596"/>
    </row>
    <row r="27" spans="1:8" ht="7.9" customHeight="1" x14ac:dyDescent="0.15"/>
    <row r="28" spans="1:8" ht="7.9" customHeight="1" x14ac:dyDescent="0.15"/>
    <row r="29" spans="1:8" ht="9.9499999999999993" customHeight="1" x14ac:dyDescent="0.15">
      <c r="A29" s="140"/>
      <c r="B29" s="21"/>
      <c r="C29" s="399"/>
      <c r="D29" s="21"/>
      <c r="E29" s="21"/>
      <c r="F29" s="21"/>
      <c r="G29" s="21"/>
    </row>
  </sheetData>
  <mergeCells count="8">
    <mergeCell ref="A2:G2"/>
    <mergeCell ref="A1:G1"/>
    <mergeCell ref="B8:B9"/>
    <mergeCell ref="C8:C9"/>
    <mergeCell ref="D8:D9"/>
    <mergeCell ref="E8:E9"/>
    <mergeCell ref="F8:F9"/>
    <mergeCell ref="G8:G9"/>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1"/>
  <dimension ref="A1:L35"/>
  <sheetViews>
    <sheetView zoomScale="140" zoomScaleNormal="140" workbookViewId="0">
      <selection sqref="A1:H1"/>
    </sheetView>
  </sheetViews>
  <sheetFormatPr baseColWidth="10" defaultRowHeight="9.9499999999999993" customHeight="1" x14ac:dyDescent="0.15"/>
  <cols>
    <col min="1" max="1" width="24.7109375" style="53" customWidth="1"/>
    <col min="2" max="6" width="6.7109375" style="53" customWidth="1"/>
    <col min="7" max="7" width="6.85546875" style="53" customWidth="1"/>
    <col min="8" max="8" width="8.7109375" style="54" customWidth="1"/>
    <col min="9" max="10" width="7.28515625" style="235" customWidth="1"/>
    <col min="11" max="11" width="23.5703125" style="235" customWidth="1"/>
    <col min="12" max="12" width="11.42578125" style="235" customWidth="1"/>
    <col min="13" max="16384" width="11.42578125" style="53"/>
  </cols>
  <sheetData>
    <row r="1" spans="1:12" ht="15" customHeight="1" x14ac:dyDescent="0.25">
      <c r="A1" s="958" t="s">
        <v>697</v>
      </c>
      <c r="B1" s="958"/>
      <c r="C1" s="958"/>
      <c r="D1" s="958"/>
      <c r="E1" s="958"/>
      <c r="F1" s="958"/>
      <c r="G1" s="958"/>
      <c r="H1" s="958"/>
      <c r="I1" s="375"/>
    </row>
    <row r="2" spans="1:12" s="46" customFormat="1" ht="9.9499999999999993" customHeight="1" x14ac:dyDescent="0.2">
      <c r="A2" s="980" t="s">
        <v>694</v>
      </c>
      <c r="B2" s="980"/>
      <c r="C2" s="980"/>
      <c r="D2" s="980"/>
      <c r="E2" s="980"/>
      <c r="F2" s="980"/>
      <c r="G2" s="980"/>
      <c r="H2" s="980"/>
      <c r="I2" s="252"/>
      <c r="J2" s="252"/>
      <c r="K2" s="252"/>
      <c r="L2" s="252"/>
    </row>
    <row r="3" spans="1:12" ht="7.9" customHeight="1" x14ac:dyDescent="0.15">
      <c r="A3" s="56"/>
      <c r="B3" s="57"/>
    </row>
    <row r="4" spans="1:12" s="57" customFormat="1" ht="27" x14ac:dyDescent="0.15">
      <c r="A4" s="58"/>
      <c r="B4" s="37" t="s">
        <v>1065</v>
      </c>
      <c r="C4" s="22" t="s">
        <v>343</v>
      </c>
      <c r="D4" s="22" t="s">
        <v>344</v>
      </c>
      <c r="E4" s="22" t="s">
        <v>345</v>
      </c>
      <c r="F4" s="22" t="s">
        <v>346</v>
      </c>
      <c r="G4" s="23" t="s">
        <v>347</v>
      </c>
      <c r="H4" s="168" t="s">
        <v>678</v>
      </c>
      <c r="I4" s="319"/>
      <c r="J4" s="331"/>
      <c r="K4" s="331"/>
      <c r="L4" s="237"/>
    </row>
    <row r="5" spans="1:12" ht="7.9" customHeight="1" x14ac:dyDescent="0.15">
      <c r="A5" s="60"/>
      <c r="B5" s="22"/>
      <c r="C5" s="22"/>
      <c r="D5" s="22"/>
      <c r="E5" s="22"/>
      <c r="F5" s="22"/>
      <c r="G5" s="23"/>
      <c r="H5" s="23"/>
    </row>
    <row r="6" spans="1:12" ht="7.9" customHeight="1" x14ac:dyDescent="0.15">
      <c r="A6" s="981" t="s">
        <v>800</v>
      </c>
      <c r="B6" s="1008">
        <v>7310</v>
      </c>
      <c r="C6" s="1008">
        <v>3986</v>
      </c>
      <c r="D6" s="1008">
        <v>1989</v>
      </c>
      <c r="E6" s="1008">
        <v>2937</v>
      </c>
      <c r="F6" s="1008">
        <v>2703</v>
      </c>
      <c r="G6" s="1008">
        <v>18925</v>
      </c>
      <c r="H6" s="1008">
        <v>351318</v>
      </c>
    </row>
    <row r="7" spans="1:12" ht="7.9" customHeight="1" x14ac:dyDescent="0.15">
      <c r="A7" s="18" t="s">
        <v>699</v>
      </c>
      <c r="B7" s="161">
        <v>5161</v>
      </c>
      <c r="C7" s="161">
        <v>2572</v>
      </c>
      <c r="D7" s="161">
        <v>1687</v>
      </c>
      <c r="E7" s="161">
        <v>1991</v>
      </c>
      <c r="F7" s="161">
        <v>2009</v>
      </c>
      <c r="G7" s="163">
        <v>13420</v>
      </c>
      <c r="H7" s="89">
        <v>280099</v>
      </c>
    </row>
    <row r="8" spans="1:12" ht="7.9" customHeight="1" x14ac:dyDescent="0.15">
      <c r="A8" s="18" t="s">
        <v>700</v>
      </c>
      <c r="B8" s="161">
        <v>2968</v>
      </c>
      <c r="C8" s="161">
        <v>1420</v>
      </c>
      <c r="D8" s="161">
        <v>816</v>
      </c>
      <c r="E8" s="161">
        <v>1188</v>
      </c>
      <c r="F8" s="161">
        <v>1172</v>
      </c>
      <c r="G8" s="163">
        <v>7564</v>
      </c>
      <c r="H8" s="89">
        <v>160043</v>
      </c>
    </row>
    <row r="9" spans="1:12" ht="7.9" customHeight="1" x14ac:dyDescent="0.15">
      <c r="A9" s="18" t="s">
        <v>701</v>
      </c>
      <c r="B9" s="161">
        <v>2193</v>
      </c>
      <c r="C9" s="161">
        <v>1152</v>
      </c>
      <c r="D9" s="161">
        <v>871</v>
      </c>
      <c r="E9" s="161">
        <v>803</v>
      </c>
      <c r="F9" s="161">
        <v>837</v>
      </c>
      <c r="G9" s="163">
        <v>5856</v>
      </c>
      <c r="H9" s="89">
        <v>120056</v>
      </c>
    </row>
    <row r="10" spans="1:12" ht="7.9" customHeight="1" x14ac:dyDescent="0.15">
      <c r="A10" s="18" t="s">
        <v>702</v>
      </c>
      <c r="B10" s="161">
        <v>2149</v>
      </c>
      <c r="C10" s="161">
        <v>1414</v>
      </c>
      <c r="D10" s="161">
        <v>302</v>
      </c>
      <c r="E10" s="161">
        <v>946</v>
      </c>
      <c r="F10" s="161">
        <v>694</v>
      </c>
      <c r="G10" s="163">
        <v>5505</v>
      </c>
      <c r="H10" s="89">
        <v>71219</v>
      </c>
    </row>
    <row r="11" spans="1:12" ht="7.5" customHeight="1" x14ac:dyDescent="0.15">
      <c r="A11" s="806" t="s">
        <v>801</v>
      </c>
      <c r="B11" s="101">
        <v>2.6789313592553231E-2</v>
      </c>
      <c r="C11" s="101">
        <v>2.4769610310521183E-2</v>
      </c>
      <c r="D11" s="101">
        <v>3.329427519250084E-2</v>
      </c>
      <c r="E11" s="101">
        <v>2.6933587660253472E-2</v>
      </c>
      <c r="F11" s="101">
        <v>2.1758730056509908E-2</v>
      </c>
      <c r="G11" s="460">
        <v>2.6038621088187341E-2</v>
      </c>
      <c r="H11" s="101">
        <v>2.7694192321699687E-2</v>
      </c>
    </row>
    <row r="12" spans="1:12" ht="7.9" customHeight="1" x14ac:dyDescent="0.15">
      <c r="A12" s="86"/>
      <c r="B12" s="105"/>
      <c r="C12" s="105"/>
      <c r="D12" s="105"/>
      <c r="E12" s="105"/>
      <c r="F12" s="105"/>
      <c r="G12" s="106"/>
      <c r="H12" s="105"/>
    </row>
    <row r="13" spans="1:12" ht="7.9" customHeight="1" x14ac:dyDescent="0.15">
      <c r="A13" s="981" t="s">
        <v>698</v>
      </c>
      <c r="B13" s="1008"/>
      <c r="C13" s="1008"/>
      <c r="D13" s="1008"/>
      <c r="E13" s="1008"/>
      <c r="F13" s="1008"/>
      <c r="G13" s="1008"/>
      <c r="H13" s="1008"/>
      <c r="I13" s="649"/>
    </row>
    <row r="14" spans="1:12" ht="7.9" customHeight="1" x14ac:dyDescent="0.15">
      <c r="A14" s="53" t="s">
        <v>216</v>
      </c>
      <c r="B14" s="51">
        <v>3552</v>
      </c>
      <c r="C14" s="51">
        <v>1589</v>
      </c>
      <c r="D14" s="51">
        <v>1179</v>
      </c>
      <c r="E14" s="51">
        <v>1192</v>
      </c>
      <c r="F14" s="51">
        <v>1315</v>
      </c>
      <c r="G14" s="52">
        <v>8827</v>
      </c>
      <c r="H14" s="89">
        <v>195678</v>
      </c>
      <c r="I14" s="649"/>
    </row>
    <row r="15" spans="1:12" ht="7.9" customHeight="1" x14ac:dyDescent="0.15">
      <c r="A15" s="21" t="s">
        <v>802</v>
      </c>
      <c r="B15" s="51">
        <v>1609</v>
      </c>
      <c r="C15" s="51">
        <v>983</v>
      </c>
      <c r="D15" s="51">
        <v>508</v>
      </c>
      <c r="E15" s="51">
        <v>799</v>
      </c>
      <c r="F15" s="51">
        <v>694</v>
      </c>
      <c r="G15" s="52">
        <v>4593</v>
      </c>
      <c r="H15" s="51">
        <v>84421</v>
      </c>
      <c r="I15" s="649"/>
    </row>
    <row r="16" spans="1:12" ht="7.9" customHeight="1" x14ac:dyDescent="0.15">
      <c r="A16" s="21"/>
      <c r="B16" s="156"/>
      <c r="C16" s="156"/>
      <c r="D16" s="156"/>
      <c r="E16" s="156"/>
      <c r="F16" s="156"/>
      <c r="G16" s="52"/>
      <c r="H16" s="105"/>
      <c r="I16" s="649"/>
    </row>
    <row r="17" spans="1:10" ht="7.9" customHeight="1" x14ac:dyDescent="0.15">
      <c r="A17" s="981" t="s">
        <v>703</v>
      </c>
      <c r="B17" s="1008"/>
      <c r="C17" s="1008"/>
      <c r="D17" s="1008"/>
      <c r="E17" s="1008"/>
      <c r="F17" s="1008"/>
      <c r="G17" s="1008"/>
      <c r="H17" s="1008"/>
      <c r="I17" s="649"/>
    </row>
    <row r="18" spans="1:10" ht="7.9" customHeight="1" x14ac:dyDescent="0.15">
      <c r="A18" s="19" t="s">
        <v>704</v>
      </c>
      <c r="B18" s="102">
        <v>651</v>
      </c>
      <c r="C18" s="102">
        <v>360</v>
      </c>
      <c r="D18" s="102">
        <v>188</v>
      </c>
      <c r="E18" s="102">
        <v>377</v>
      </c>
      <c r="F18" s="102">
        <v>370</v>
      </c>
      <c r="G18" s="163">
        <v>1946</v>
      </c>
      <c r="H18" s="102">
        <v>82982</v>
      </c>
      <c r="I18" s="649"/>
    </row>
    <row r="19" spans="1:10" ht="7.9" customHeight="1" x14ac:dyDescent="0.15">
      <c r="A19" s="283" t="s">
        <v>705</v>
      </c>
      <c r="B19" s="103">
        <v>400</v>
      </c>
      <c r="C19" s="103">
        <v>208</v>
      </c>
      <c r="D19" s="103">
        <v>160</v>
      </c>
      <c r="E19" s="103">
        <v>48</v>
      </c>
      <c r="F19" s="103">
        <v>138</v>
      </c>
      <c r="G19" s="163">
        <v>954</v>
      </c>
      <c r="H19" s="165">
        <v>39166</v>
      </c>
      <c r="I19" s="649"/>
    </row>
    <row r="20" spans="1:10" ht="7.9" customHeight="1" thickBot="1" x14ac:dyDescent="0.2">
      <c r="A20" s="973"/>
      <c r="B20" s="974"/>
      <c r="C20" s="974"/>
      <c r="D20" s="974"/>
      <c r="E20" s="974"/>
      <c r="F20" s="974"/>
      <c r="G20" s="975"/>
      <c r="H20" s="974"/>
    </row>
    <row r="21" spans="1:10" ht="7.9" customHeight="1" thickTop="1" x14ac:dyDescent="0.15">
      <c r="A21" s="61" t="s">
        <v>806</v>
      </c>
      <c r="B21" s="13"/>
      <c r="C21" s="13"/>
      <c r="D21" s="13"/>
      <c r="E21" s="13"/>
      <c r="F21" s="13"/>
      <c r="G21" s="13"/>
      <c r="H21" s="13"/>
    </row>
    <row r="22" spans="1:10" ht="7.9" customHeight="1" x14ac:dyDescent="0.15">
      <c r="A22" s="61" t="s">
        <v>805</v>
      </c>
      <c r="B22" s="13"/>
      <c r="C22" s="13"/>
      <c r="D22" s="13"/>
      <c r="E22" s="13"/>
      <c r="F22" s="13"/>
      <c r="G22" s="13"/>
      <c r="H22" s="13"/>
    </row>
    <row r="23" spans="1:10" ht="7.9" customHeight="1" x14ac:dyDescent="0.15">
      <c r="A23" s="61" t="s">
        <v>803</v>
      </c>
      <c r="B23" s="13"/>
      <c r="C23" s="13"/>
      <c r="D23" s="13"/>
      <c r="E23" s="13"/>
      <c r="F23" s="13"/>
      <c r="G23" s="13"/>
      <c r="H23" s="13"/>
    </row>
    <row r="24" spans="1:10" ht="7.9" customHeight="1" x14ac:dyDescent="0.15">
      <c r="A24" s="164" t="s">
        <v>804</v>
      </c>
      <c r="B24" s="14"/>
      <c r="C24" s="14"/>
      <c r="D24" s="14"/>
      <c r="E24" s="14"/>
      <c r="F24" s="23"/>
      <c r="G24" s="13"/>
      <c r="H24" s="13"/>
    </row>
    <row r="25" spans="1:10" ht="7.9" customHeight="1" x14ac:dyDescent="0.15">
      <c r="A25" s="129"/>
      <c r="B25" s="284"/>
      <c r="C25" s="284"/>
      <c r="D25" s="284"/>
      <c r="E25" s="284"/>
      <c r="F25" s="284"/>
      <c r="G25" s="13"/>
      <c r="H25" s="13"/>
      <c r="I25" s="169"/>
      <c r="J25" s="238"/>
    </row>
    <row r="26" spans="1:10" ht="7.9" customHeight="1" x14ac:dyDescent="0.15">
      <c r="A26" s="99"/>
      <c r="B26" s="65"/>
      <c r="C26" s="65"/>
      <c r="D26" s="65"/>
      <c r="E26" s="65"/>
      <c r="F26" s="65"/>
      <c r="G26" s="65"/>
      <c r="H26" s="66"/>
      <c r="I26" s="169"/>
      <c r="J26" s="238"/>
    </row>
    <row r="27" spans="1:10" ht="7.9" customHeight="1" x14ac:dyDescent="0.15">
      <c r="A27" s="99"/>
      <c r="J27" s="238"/>
    </row>
    <row r="28" spans="1:10" ht="7.9" customHeight="1" x14ac:dyDescent="0.15">
      <c r="A28" s="378" t="s">
        <v>163</v>
      </c>
      <c r="J28" s="238"/>
    </row>
    <row r="29" spans="1:10" ht="7.9" customHeight="1" x14ac:dyDescent="0.15">
      <c r="A29" s="378" t="s">
        <v>160</v>
      </c>
      <c r="B29" s="639">
        <v>146913</v>
      </c>
      <c r="C29" s="639">
        <v>87901</v>
      </c>
      <c r="D29" s="639">
        <v>32917</v>
      </c>
      <c r="E29" s="639">
        <v>58268</v>
      </c>
      <c r="F29" s="639">
        <v>68564</v>
      </c>
      <c r="G29" s="639">
        <v>394563</v>
      </c>
      <c r="H29" s="640">
        <v>6805243</v>
      </c>
      <c r="I29" s="169"/>
      <c r="J29" s="238"/>
    </row>
    <row r="30" spans="1:10" ht="7.9" customHeight="1" x14ac:dyDescent="0.15">
      <c r="A30" s="378" t="s">
        <v>161</v>
      </c>
      <c r="B30" s="639">
        <v>125957</v>
      </c>
      <c r="C30" s="639">
        <v>73022</v>
      </c>
      <c r="D30" s="639">
        <v>26823</v>
      </c>
      <c r="E30" s="639">
        <v>50778</v>
      </c>
      <c r="F30" s="639">
        <v>55662</v>
      </c>
      <c r="G30" s="639">
        <v>332242</v>
      </c>
      <c r="H30" s="640">
        <v>5880377</v>
      </c>
      <c r="I30" s="169"/>
      <c r="J30" s="238"/>
    </row>
    <row r="31" spans="1:10" ht="7.9" customHeight="1" x14ac:dyDescent="0.15">
      <c r="A31" s="378" t="s">
        <v>162</v>
      </c>
      <c r="B31" s="639">
        <v>272870</v>
      </c>
      <c r="C31" s="639">
        <v>160923</v>
      </c>
      <c r="D31" s="639">
        <v>59740</v>
      </c>
      <c r="E31" s="639">
        <v>109046</v>
      </c>
      <c r="F31" s="639">
        <v>124226</v>
      </c>
      <c r="G31" s="639">
        <v>726805</v>
      </c>
      <c r="H31" s="639">
        <v>12685620</v>
      </c>
      <c r="I31" s="169"/>
      <c r="J31" s="238"/>
    </row>
    <row r="32" spans="1:10" ht="9" customHeight="1" x14ac:dyDescent="0.15">
      <c r="B32" s="65"/>
      <c r="C32" s="65"/>
      <c r="D32" s="65"/>
      <c r="E32" s="65"/>
      <c r="F32" s="65"/>
      <c r="G32" s="65"/>
      <c r="H32" s="66"/>
      <c r="I32" s="169"/>
      <c r="J32" s="238"/>
    </row>
    <row r="33" spans="2:10" ht="9.75" hidden="1" customHeight="1" x14ac:dyDescent="0.15">
      <c r="J33" s="238"/>
    </row>
    <row r="34" spans="2:10" ht="9" customHeight="1" x14ac:dyDescent="0.15">
      <c r="B34" s="65"/>
      <c r="C34" s="65"/>
      <c r="D34" s="65"/>
      <c r="E34" s="65"/>
      <c r="F34" s="65"/>
      <c r="G34" s="65"/>
      <c r="H34" s="66"/>
      <c r="I34" s="169"/>
      <c r="J34" s="238"/>
    </row>
    <row r="35" spans="2:10" ht="9" customHeight="1" x14ac:dyDescent="0.15">
      <c r="B35" s="65"/>
      <c r="C35" s="65"/>
      <c r="D35" s="65"/>
      <c r="E35" s="65"/>
      <c r="F35" s="65"/>
      <c r="G35" s="65"/>
      <c r="H35" s="66"/>
      <c r="I35" s="169"/>
      <c r="J35" s="238"/>
    </row>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dimension ref="A1:T42"/>
  <sheetViews>
    <sheetView zoomScale="140" zoomScaleNormal="140" workbookViewId="0">
      <selection sqref="A1:H1"/>
    </sheetView>
  </sheetViews>
  <sheetFormatPr baseColWidth="10" defaultRowHeight="9.9499999999999993" customHeight="1" x14ac:dyDescent="0.15"/>
  <cols>
    <col min="1" max="1" width="28.42578125" style="53" customWidth="1"/>
    <col min="2" max="2" width="6.7109375" style="53" customWidth="1"/>
    <col min="3" max="3" width="6.140625" style="53" bestFit="1" customWidth="1"/>
    <col min="4" max="6" width="6.7109375" style="53" customWidth="1"/>
    <col min="7" max="7" width="6.85546875" style="53" customWidth="1"/>
    <col min="8" max="8" width="9.85546875" style="54" customWidth="1"/>
    <col min="9" max="10" width="7.28515625" style="235" customWidth="1"/>
    <col min="11" max="11" width="23.5703125" style="235" customWidth="1"/>
    <col min="12" max="12" width="11.42578125" style="235" customWidth="1"/>
    <col min="13" max="16384" width="11.42578125" style="53"/>
  </cols>
  <sheetData>
    <row r="1" spans="1:20" ht="15" customHeight="1" x14ac:dyDescent="0.15">
      <c r="A1" s="958" t="s">
        <v>315</v>
      </c>
      <c r="B1" s="958"/>
      <c r="C1" s="958"/>
      <c r="D1" s="958"/>
      <c r="E1" s="958"/>
      <c r="F1" s="958"/>
      <c r="G1" s="958"/>
      <c r="H1" s="958"/>
      <c r="I1" s="169"/>
      <c r="J1" s="169"/>
      <c r="K1" s="169"/>
      <c r="L1" s="169"/>
      <c r="M1" s="65"/>
      <c r="N1" s="65"/>
      <c r="O1" s="65"/>
      <c r="P1" s="65"/>
      <c r="Q1" s="65"/>
      <c r="R1" s="65"/>
      <c r="S1" s="65"/>
      <c r="T1" s="65"/>
    </row>
    <row r="2" spans="1:20" ht="9.9499999999999993" customHeight="1" x14ac:dyDescent="0.15">
      <c r="A2" s="980" t="s">
        <v>863</v>
      </c>
      <c r="B2" s="980"/>
      <c r="C2" s="980"/>
      <c r="D2" s="980"/>
      <c r="E2" s="980"/>
      <c r="F2" s="980"/>
      <c r="G2" s="980"/>
      <c r="H2" s="980"/>
      <c r="I2" s="169"/>
      <c r="J2" s="169"/>
      <c r="K2" s="169"/>
      <c r="L2" s="169"/>
      <c r="M2" s="65"/>
      <c r="N2" s="65"/>
      <c r="O2" s="65"/>
      <c r="P2" s="65"/>
      <c r="Q2" s="65"/>
      <c r="R2" s="65"/>
      <c r="S2" s="65"/>
      <c r="T2" s="65"/>
    </row>
    <row r="3" spans="1:20" ht="7.9" customHeight="1" x14ac:dyDescent="0.15">
      <c r="A3" s="58"/>
      <c r="I3" s="169"/>
      <c r="J3" s="169"/>
      <c r="K3" s="169"/>
      <c r="L3" s="169"/>
      <c r="M3" s="65"/>
      <c r="N3" s="65"/>
      <c r="O3" s="65"/>
      <c r="P3" s="65"/>
      <c r="Q3" s="65"/>
      <c r="R3" s="65"/>
      <c r="S3" s="65"/>
      <c r="T3" s="65"/>
    </row>
    <row r="4" spans="1:20" ht="20.100000000000001" customHeight="1" x14ac:dyDescent="0.15">
      <c r="A4" s="78"/>
      <c r="B4" s="37" t="s">
        <v>1065</v>
      </c>
      <c r="C4" s="22" t="s">
        <v>343</v>
      </c>
      <c r="D4" s="22" t="s">
        <v>344</v>
      </c>
      <c r="E4" s="22" t="s">
        <v>345</v>
      </c>
      <c r="F4" s="22" t="s">
        <v>346</v>
      </c>
      <c r="G4" s="23" t="s">
        <v>347</v>
      </c>
      <c r="H4" s="88" t="s">
        <v>354</v>
      </c>
      <c r="I4" s="169"/>
      <c r="J4" s="169"/>
      <c r="K4" s="169"/>
      <c r="L4" s="169"/>
      <c r="M4" s="65"/>
      <c r="N4" s="65"/>
      <c r="O4" s="65"/>
      <c r="P4" s="65"/>
      <c r="Q4" s="65"/>
      <c r="R4" s="65"/>
      <c r="S4" s="65"/>
      <c r="T4" s="65"/>
    </row>
    <row r="5" spans="1:20" s="55" customFormat="1" ht="7.9" customHeight="1" x14ac:dyDescent="0.25">
      <c r="A5" s="977" t="s">
        <v>6</v>
      </c>
      <c r="B5" s="996"/>
      <c r="C5" s="996"/>
      <c r="D5" s="996"/>
      <c r="E5" s="996"/>
      <c r="F5" s="1009"/>
      <c r="G5" s="996"/>
      <c r="H5" s="1010"/>
      <c r="I5" s="319"/>
      <c r="J5" s="319"/>
      <c r="K5" s="319"/>
      <c r="L5" s="319"/>
      <c r="M5" s="92"/>
      <c r="N5" s="92"/>
      <c r="O5" s="92"/>
      <c r="P5" s="92"/>
      <c r="Q5" s="92"/>
      <c r="R5" s="92"/>
      <c r="S5" s="92"/>
      <c r="T5" s="92"/>
    </row>
    <row r="6" spans="1:20" s="55" customFormat="1" ht="7.9" customHeight="1" x14ac:dyDescent="0.15">
      <c r="A6" s="61" t="s">
        <v>650</v>
      </c>
      <c r="B6" s="181">
        <v>3481</v>
      </c>
      <c r="C6" s="181">
        <v>2071</v>
      </c>
      <c r="D6" s="181">
        <v>1583</v>
      </c>
      <c r="E6" s="181">
        <v>1758</v>
      </c>
      <c r="F6" s="355">
        <v>2534</v>
      </c>
      <c r="G6" s="183">
        <v>11427</v>
      </c>
      <c r="H6" s="370">
        <v>237395</v>
      </c>
      <c r="I6" s="319"/>
      <c r="J6" s="319"/>
      <c r="K6" s="319"/>
      <c r="L6" s="319"/>
      <c r="M6" s="92"/>
      <c r="N6" s="92"/>
      <c r="O6" s="92"/>
      <c r="P6" s="92"/>
      <c r="Q6" s="92"/>
      <c r="R6" s="92"/>
      <c r="S6" s="92"/>
      <c r="T6" s="92"/>
    </row>
    <row r="7" spans="1:20" s="92" customFormat="1" ht="7.9" customHeight="1" x14ac:dyDescent="0.15">
      <c r="A7" s="133" t="s">
        <v>866</v>
      </c>
      <c r="B7" s="326">
        <v>1.7781996248927484E-2</v>
      </c>
      <c r="C7" s="326">
        <v>1.8366995350271472E-2</v>
      </c>
      <c r="D7" s="326">
        <v>3.7968316132620784E-2</v>
      </c>
      <c r="E7" s="326">
        <v>2.2299949798317627E-2</v>
      </c>
      <c r="F7" s="326">
        <v>2.8507076103255948E-2</v>
      </c>
      <c r="G7" s="377">
        <v>2.2062676758219255E-2</v>
      </c>
      <c r="H7" s="326">
        <v>2.6235426629254519E-2</v>
      </c>
      <c r="I7" s="319"/>
      <c r="J7" s="319"/>
      <c r="K7" s="319"/>
      <c r="L7" s="319"/>
      <c r="M7" s="745"/>
    </row>
    <row r="8" spans="1:20" s="92" customFormat="1" ht="7.9" customHeight="1" x14ac:dyDescent="0.15">
      <c r="A8" s="133"/>
      <c r="B8" s="326"/>
      <c r="C8" s="326"/>
      <c r="D8" s="326"/>
      <c r="E8" s="326"/>
      <c r="F8" s="326"/>
      <c r="G8" s="377"/>
      <c r="H8" s="326"/>
      <c r="I8" s="319"/>
      <c r="J8" s="319"/>
      <c r="K8" s="319"/>
      <c r="L8" s="319"/>
    </row>
    <row r="9" spans="1:20" s="55" customFormat="1" ht="7.9" customHeight="1" x14ac:dyDescent="0.15">
      <c r="A9" s="64" t="s">
        <v>159</v>
      </c>
      <c r="B9" s="967">
        <v>6405</v>
      </c>
      <c r="C9" s="967">
        <v>3945</v>
      </c>
      <c r="D9" s="967">
        <v>1662</v>
      </c>
      <c r="E9" s="967">
        <v>2964</v>
      </c>
      <c r="F9" s="967">
        <v>4036</v>
      </c>
      <c r="G9" s="964">
        <v>19012</v>
      </c>
      <c r="H9" s="965">
        <v>325950</v>
      </c>
      <c r="I9" s="319"/>
      <c r="J9" s="319"/>
      <c r="K9" s="337"/>
      <c r="L9" s="319"/>
      <c r="M9" s="92"/>
      <c r="N9" s="92"/>
      <c r="O9" s="92"/>
      <c r="P9" s="92"/>
      <c r="Q9" s="92"/>
      <c r="R9" s="92"/>
      <c r="S9" s="92"/>
      <c r="T9" s="92"/>
    </row>
    <row r="10" spans="1:20" s="55" customFormat="1" ht="7.9" customHeight="1" x14ac:dyDescent="0.15">
      <c r="A10" s="64" t="s">
        <v>864</v>
      </c>
      <c r="B10" s="967"/>
      <c r="C10" s="967"/>
      <c r="D10" s="967"/>
      <c r="E10" s="967"/>
      <c r="F10" s="967"/>
      <c r="G10" s="964"/>
      <c r="H10" s="966"/>
      <c r="I10" s="319"/>
      <c r="J10" s="319"/>
      <c r="K10" s="319"/>
      <c r="L10" s="319"/>
      <c r="M10" s="92"/>
      <c r="N10" s="92"/>
      <c r="O10" s="92"/>
      <c r="P10" s="92"/>
      <c r="Q10" s="92"/>
      <c r="R10" s="92"/>
      <c r="S10" s="92"/>
      <c r="T10" s="92"/>
    </row>
    <row r="11" spans="1:20" s="55" customFormat="1" ht="7.9" customHeight="1" x14ac:dyDescent="0.15">
      <c r="A11" s="133" t="s">
        <v>496</v>
      </c>
      <c r="B11" s="96">
        <v>4.5318150396825674</v>
      </c>
      <c r="C11" s="96">
        <v>4.8071357635059799</v>
      </c>
      <c r="D11" s="96">
        <v>5.4256454787919939</v>
      </c>
      <c r="E11" s="96">
        <v>5.2284261273132344</v>
      </c>
      <c r="F11" s="96">
        <v>5.9336274664028199</v>
      </c>
      <c r="G11" s="636">
        <v>5.0197879237294289</v>
      </c>
      <c r="H11" s="96">
        <v>5.0132197042497211</v>
      </c>
      <c r="I11" s="319"/>
      <c r="J11" s="319"/>
      <c r="K11" s="319"/>
      <c r="L11" s="319"/>
      <c r="M11" s="92"/>
      <c r="N11" s="92"/>
      <c r="O11" s="92"/>
      <c r="P11" s="92"/>
      <c r="Q11" s="92"/>
      <c r="R11" s="92"/>
      <c r="S11" s="92"/>
      <c r="T11" s="92"/>
    </row>
    <row r="12" spans="1:20" s="55" customFormat="1" ht="7.9" customHeight="1" x14ac:dyDescent="0.15">
      <c r="A12" s="133"/>
      <c r="B12" s="371"/>
      <c r="C12" s="371"/>
      <c r="D12" s="372"/>
      <c r="E12" s="372"/>
      <c r="F12" s="372"/>
      <c r="G12" s="174"/>
      <c r="H12" s="373"/>
      <c r="I12" s="319"/>
      <c r="J12" s="319"/>
      <c r="K12" s="319"/>
      <c r="L12" s="319"/>
      <c r="M12" s="92"/>
      <c r="N12" s="92"/>
      <c r="O12" s="92"/>
      <c r="P12" s="92"/>
      <c r="Q12" s="92"/>
      <c r="R12" s="92"/>
      <c r="S12" s="92"/>
      <c r="T12" s="92"/>
    </row>
    <row r="13" spans="1:20" s="55" customFormat="1" ht="7.9" customHeight="1" x14ac:dyDescent="0.15">
      <c r="A13" s="64" t="s">
        <v>285</v>
      </c>
      <c r="B13" s="386">
        <v>20832</v>
      </c>
      <c r="C13" s="386">
        <v>11256</v>
      </c>
      <c r="D13" s="386">
        <v>3975</v>
      </c>
      <c r="E13" s="386">
        <v>8070</v>
      </c>
      <c r="F13" s="386">
        <v>9642</v>
      </c>
      <c r="G13" s="393">
        <v>53775</v>
      </c>
      <c r="H13" s="385">
        <v>1052697</v>
      </c>
      <c r="I13" s="319"/>
      <c r="J13" s="319"/>
      <c r="K13" s="319"/>
      <c r="L13" s="319"/>
      <c r="M13" s="92"/>
      <c r="N13" s="92"/>
      <c r="O13" s="92"/>
      <c r="P13" s="92"/>
      <c r="Q13" s="92"/>
      <c r="R13" s="92"/>
      <c r="S13" s="92"/>
      <c r="T13" s="92"/>
    </row>
    <row r="14" spans="1:20" s="55" customFormat="1" ht="7.9" customHeight="1" x14ac:dyDescent="0.15">
      <c r="A14" s="133" t="s">
        <v>129</v>
      </c>
      <c r="B14" s="326">
        <v>2.6179931735124239E-2</v>
      </c>
      <c r="C14" s="326">
        <v>2.5196201766599362E-2</v>
      </c>
      <c r="D14" s="326">
        <v>2.4553102647411271E-2</v>
      </c>
      <c r="E14" s="326">
        <v>2.6552865537868269E-2</v>
      </c>
      <c r="F14" s="326">
        <v>2.6814020490116466E-2</v>
      </c>
      <c r="G14" s="571">
        <v>2.6005120264311642E-2</v>
      </c>
      <c r="H14" s="326">
        <v>2.8879382925907093E-2</v>
      </c>
      <c r="I14" s="319"/>
      <c r="J14" s="319"/>
      <c r="K14" s="319"/>
      <c r="L14" s="319"/>
      <c r="M14" s="92"/>
      <c r="N14" s="92"/>
      <c r="O14" s="92"/>
      <c r="P14" s="92"/>
      <c r="Q14" s="92"/>
      <c r="R14" s="92"/>
      <c r="S14" s="92"/>
      <c r="T14" s="92"/>
    </row>
    <row r="15" spans="1:20" s="55" customFormat="1" ht="8.4499999999999993" customHeight="1" x14ac:dyDescent="0.15">
      <c r="A15" s="133"/>
      <c r="B15" s="185"/>
      <c r="C15" s="185"/>
      <c r="D15" s="185"/>
      <c r="E15" s="185"/>
      <c r="F15" s="185"/>
      <c r="G15" s="572"/>
      <c r="H15" s="185"/>
      <c r="I15" s="319"/>
      <c r="J15" s="319"/>
      <c r="K15" s="319"/>
      <c r="L15" s="319"/>
      <c r="M15" s="92"/>
      <c r="N15" s="92"/>
      <c r="O15" s="92"/>
      <c r="P15" s="92"/>
      <c r="Q15" s="92"/>
      <c r="R15" s="92"/>
      <c r="S15" s="92"/>
      <c r="T15" s="92"/>
    </row>
    <row r="16" spans="1:20" ht="7.9" customHeight="1" x14ac:dyDescent="0.25">
      <c r="A16" s="64" t="s">
        <v>865</v>
      </c>
      <c r="B16" s="389">
        <v>21437</v>
      </c>
      <c r="C16" s="389">
        <v>13014</v>
      </c>
      <c r="D16" s="389">
        <v>6734</v>
      </c>
      <c r="E16" s="389">
        <v>10839</v>
      </c>
      <c r="F16" s="389">
        <v>13476</v>
      </c>
      <c r="G16" s="416">
        <v>65500</v>
      </c>
      <c r="H16" s="389">
        <v>1232992</v>
      </c>
      <c r="I16" s="169"/>
      <c r="J16" s="169"/>
      <c r="K16" s="342"/>
      <c r="L16" s="169"/>
      <c r="M16" s="65"/>
      <c r="N16" s="65"/>
      <c r="O16" s="65"/>
      <c r="P16" s="65"/>
      <c r="Q16" s="65"/>
      <c r="R16" s="65"/>
      <c r="S16" s="65"/>
      <c r="T16" s="65"/>
    </row>
    <row r="17" spans="1:20" ht="7.9" customHeight="1" x14ac:dyDescent="0.15">
      <c r="A17" s="86" t="s">
        <v>671</v>
      </c>
      <c r="B17" s="395">
        <v>0.21361806441326531</v>
      </c>
      <c r="C17" s="395">
        <v>0.1960175924810218</v>
      </c>
      <c r="D17" s="395">
        <v>0.23553690101434069</v>
      </c>
      <c r="E17" s="395">
        <v>0.2136352885525071</v>
      </c>
      <c r="F17" s="395">
        <v>0.21063161349817908</v>
      </c>
      <c r="G17" s="178">
        <v>0.21125693035616952</v>
      </c>
      <c r="H17" s="395">
        <v>0.23555132549583588</v>
      </c>
      <c r="I17" s="169"/>
      <c r="J17" s="169"/>
      <c r="K17" s="169"/>
      <c r="L17" s="169"/>
      <c r="M17" s="65"/>
      <c r="N17" s="65"/>
      <c r="O17" s="65"/>
      <c r="P17" s="65"/>
      <c r="Q17" s="65"/>
      <c r="R17" s="65"/>
      <c r="S17" s="65"/>
      <c r="T17" s="65"/>
    </row>
    <row r="18" spans="1:20" ht="7.9" customHeight="1" thickBot="1" x14ac:dyDescent="0.2">
      <c r="A18" s="973"/>
      <c r="B18" s="974"/>
      <c r="C18" s="974"/>
      <c r="D18" s="974"/>
      <c r="E18" s="974"/>
      <c r="F18" s="974"/>
      <c r="G18" s="975"/>
      <c r="H18" s="974"/>
      <c r="I18" s="169"/>
      <c r="J18" s="169"/>
      <c r="K18" s="169"/>
      <c r="L18" s="169"/>
      <c r="M18" s="65"/>
      <c r="N18" s="65"/>
      <c r="O18" s="65"/>
      <c r="P18" s="65"/>
      <c r="Q18" s="65"/>
      <c r="R18" s="65"/>
      <c r="S18" s="65"/>
      <c r="T18" s="65"/>
    </row>
    <row r="19" spans="1:20" ht="7.9" customHeight="1" thickTop="1" x14ac:dyDescent="0.15">
      <c r="A19" s="13" t="s">
        <v>197</v>
      </c>
      <c r="B19" s="13"/>
      <c r="C19" s="13"/>
      <c r="D19" s="13"/>
      <c r="E19" s="13"/>
      <c r="F19" s="13"/>
      <c r="G19" s="13"/>
      <c r="H19" s="13"/>
      <c r="I19" s="169"/>
      <c r="J19" s="169"/>
      <c r="K19" s="169"/>
      <c r="L19" s="169"/>
      <c r="M19" s="65"/>
      <c r="N19" s="65"/>
      <c r="O19" s="65"/>
      <c r="P19" s="65"/>
      <c r="Q19" s="65"/>
      <c r="R19" s="65"/>
      <c r="S19" s="65"/>
      <c r="T19" s="65"/>
    </row>
    <row r="20" spans="1:20" ht="7.9" customHeight="1" x14ac:dyDescent="0.15">
      <c r="A20" s="86" t="s">
        <v>316</v>
      </c>
      <c r="G20" s="285"/>
      <c r="I20" s="169"/>
      <c r="J20" s="169"/>
      <c r="K20" s="169"/>
      <c r="L20" s="169"/>
      <c r="M20" s="65"/>
      <c r="N20" s="65"/>
      <c r="O20" s="65"/>
      <c r="P20" s="65"/>
      <c r="Q20" s="65"/>
      <c r="R20" s="65"/>
      <c r="S20" s="65"/>
      <c r="T20" s="65"/>
    </row>
    <row r="21" spans="1:20" ht="7.9" customHeight="1" x14ac:dyDescent="0.15">
      <c r="A21" s="86" t="s">
        <v>210</v>
      </c>
      <c r="I21" s="169"/>
      <c r="J21" s="169"/>
      <c r="K21" s="169"/>
      <c r="L21" s="169"/>
      <c r="M21" s="65"/>
      <c r="N21" s="65"/>
      <c r="O21" s="65"/>
      <c r="P21" s="65"/>
      <c r="Q21" s="65"/>
      <c r="R21" s="65"/>
      <c r="S21" s="65"/>
      <c r="T21" s="65"/>
    </row>
    <row r="22" spans="1:20" ht="7.9" customHeight="1" x14ac:dyDescent="0.15">
      <c r="A22" s="86" t="s">
        <v>211</v>
      </c>
      <c r="I22" s="169"/>
      <c r="J22" s="169"/>
      <c r="K22" s="169"/>
      <c r="L22" s="169"/>
      <c r="M22" s="65"/>
      <c r="N22" s="65"/>
      <c r="O22" s="65"/>
      <c r="P22" s="65"/>
      <c r="Q22" s="65"/>
      <c r="R22" s="65"/>
      <c r="S22" s="65"/>
      <c r="T22" s="65"/>
    </row>
    <row r="23" spans="1:20" ht="7.9" customHeight="1" x14ac:dyDescent="0.15">
      <c r="A23" s="133" t="s">
        <v>719</v>
      </c>
      <c r="I23" s="169"/>
      <c r="J23" s="169"/>
      <c r="K23" s="169"/>
      <c r="L23" s="169"/>
      <c r="M23" s="65"/>
      <c r="N23" s="65"/>
      <c r="O23" s="65"/>
      <c r="P23" s="65"/>
      <c r="Q23" s="65"/>
      <c r="R23" s="65"/>
      <c r="S23" s="65"/>
      <c r="T23" s="65"/>
    </row>
    <row r="24" spans="1:20" ht="7.9" customHeight="1" x14ac:dyDescent="0.15"/>
    <row r="25" spans="1:20" ht="7.9" customHeight="1" x14ac:dyDescent="0.15"/>
    <row r="26" spans="1:20" ht="7.9" customHeight="1" x14ac:dyDescent="0.15"/>
    <row r="27" spans="1:20" ht="7.9" customHeight="1" x14ac:dyDescent="0.15"/>
    <row r="28" spans="1:20" ht="7.9" customHeight="1" x14ac:dyDescent="0.15"/>
    <row r="29" spans="1:20" ht="7.9" customHeight="1" x14ac:dyDescent="0.15"/>
    <row r="30" spans="1:20" ht="9.9499999999999993" customHeight="1" x14ac:dyDescent="0.15">
      <c r="E30" s="13"/>
    </row>
    <row r="31" spans="1:20" ht="9.9499999999999993" customHeight="1" x14ac:dyDescent="0.2">
      <c r="E31" s="458"/>
    </row>
    <row r="32" spans="1:20" ht="9.9499999999999993" customHeight="1" x14ac:dyDescent="0.2">
      <c r="E32" s="459"/>
    </row>
    <row r="42" spans="4:4" ht="9.9499999999999993" customHeight="1" x14ac:dyDescent="0.15">
      <c r="D42" s="53" t="s">
        <v>230</v>
      </c>
    </row>
  </sheetData>
  <mergeCells count="9">
    <mergeCell ref="A1:H1"/>
    <mergeCell ref="A2:H2"/>
    <mergeCell ref="G9:G10"/>
    <mergeCell ref="H9:H10"/>
    <mergeCell ref="F9:F10"/>
    <mergeCell ref="B9:B10"/>
    <mergeCell ref="C9:C10"/>
    <mergeCell ref="D9:D10"/>
    <mergeCell ref="E9:E10"/>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colBreaks count="1" manualBreakCount="1">
    <brk id="8"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3"/>
  <dimension ref="A1:L30"/>
  <sheetViews>
    <sheetView zoomScale="140" zoomScaleNormal="140" workbookViewId="0">
      <selection sqref="A1:H1"/>
    </sheetView>
  </sheetViews>
  <sheetFormatPr baseColWidth="10" defaultRowHeight="9.9499999999999993" customHeight="1" x14ac:dyDescent="0.15"/>
  <cols>
    <col min="1" max="1" width="24" style="53" customWidth="1"/>
    <col min="2" max="2" width="6.7109375" style="53" customWidth="1"/>
    <col min="3" max="3" width="7" style="53" bestFit="1" customWidth="1"/>
    <col min="4" max="6" width="6.7109375" style="53" customWidth="1"/>
    <col min="7" max="7" width="6.85546875" style="53" customWidth="1"/>
    <col min="8" max="8" width="10" style="54" customWidth="1"/>
    <col min="9" max="10" width="7.28515625" style="235" customWidth="1"/>
    <col min="11" max="11" width="23.5703125" style="235" customWidth="1"/>
    <col min="12" max="12" width="11.42578125" style="235" customWidth="1"/>
    <col min="13" max="16384" width="11.42578125" style="53"/>
  </cols>
  <sheetData>
    <row r="1" spans="1:12" ht="15" customHeight="1" x14ac:dyDescent="0.15">
      <c r="A1" s="958" t="s">
        <v>8</v>
      </c>
      <c r="B1" s="958"/>
      <c r="C1" s="958"/>
      <c r="D1" s="958"/>
      <c r="E1" s="958"/>
      <c r="F1" s="958"/>
      <c r="G1" s="958"/>
      <c r="H1" s="958"/>
      <c r="I1" s="239"/>
    </row>
    <row r="2" spans="1:12" ht="9.9499999999999993" customHeight="1" x14ac:dyDescent="0.15">
      <c r="A2" s="980" t="s">
        <v>695</v>
      </c>
      <c r="B2" s="980"/>
      <c r="C2" s="980"/>
      <c r="D2" s="980"/>
      <c r="E2" s="980"/>
      <c r="F2" s="980"/>
      <c r="G2" s="980"/>
      <c r="H2" s="980"/>
      <c r="I2" s="169"/>
      <c r="J2" s="169"/>
    </row>
    <row r="3" spans="1:12" ht="7.9" customHeight="1" x14ac:dyDescent="0.15">
      <c r="A3" s="58"/>
    </row>
    <row r="4" spans="1:12" ht="20.100000000000001" customHeight="1" x14ac:dyDescent="0.15">
      <c r="A4" s="78"/>
      <c r="B4" s="37" t="s">
        <v>1065</v>
      </c>
      <c r="C4" s="22" t="s">
        <v>343</v>
      </c>
      <c r="D4" s="22" t="s">
        <v>344</v>
      </c>
      <c r="E4" s="22" t="s">
        <v>345</v>
      </c>
      <c r="F4" s="22" t="s">
        <v>346</v>
      </c>
      <c r="G4" s="23" t="s">
        <v>347</v>
      </c>
      <c r="H4" s="88" t="s">
        <v>354</v>
      </c>
    </row>
    <row r="5" spans="1:12" ht="7.9" customHeight="1" x14ac:dyDescent="0.15">
      <c r="A5" s="78"/>
      <c r="B5" s="22"/>
      <c r="C5" s="22"/>
      <c r="D5" s="22"/>
      <c r="E5" s="22"/>
      <c r="F5" s="22"/>
      <c r="G5" s="23"/>
      <c r="H5" s="88"/>
    </row>
    <row r="6" spans="1:12" s="55" customFormat="1" ht="7.9" customHeight="1" x14ac:dyDescent="0.15">
      <c r="A6" s="1011" t="s">
        <v>107</v>
      </c>
      <c r="B6" s="1012"/>
      <c r="C6" s="1012"/>
      <c r="D6" s="1012"/>
      <c r="E6" s="1012"/>
      <c r="F6" s="1012"/>
      <c r="G6" s="1012"/>
      <c r="H6" s="1010"/>
      <c r="I6" s="706"/>
      <c r="J6" s="155"/>
      <c r="K6" s="155"/>
      <c r="L6" s="155"/>
    </row>
    <row r="7" spans="1:12" s="92" customFormat="1" ht="7.9" customHeight="1" x14ac:dyDescent="0.15">
      <c r="A7" s="145"/>
      <c r="B7" s="172"/>
      <c r="C7" s="172"/>
      <c r="D7" s="172"/>
      <c r="E7" s="172"/>
      <c r="F7" s="172"/>
      <c r="G7" s="172"/>
      <c r="H7" s="183"/>
      <c r="I7" s="674"/>
      <c r="J7" s="319"/>
      <c r="K7" s="319"/>
      <c r="L7" s="319"/>
    </row>
    <row r="8" spans="1:12" s="92" customFormat="1" ht="7.9" customHeight="1" x14ac:dyDescent="0.15">
      <c r="A8" s="100" t="s">
        <v>867</v>
      </c>
      <c r="B8" s="102">
        <v>7462</v>
      </c>
      <c r="C8" s="102">
        <v>5949</v>
      </c>
      <c r="D8" s="102">
        <v>2652</v>
      </c>
      <c r="E8" s="102">
        <v>4785</v>
      </c>
      <c r="F8" s="102">
        <v>4183</v>
      </c>
      <c r="G8" s="172">
        <v>25031</v>
      </c>
      <c r="H8" s="181" t="s">
        <v>221</v>
      </c>
      <c r="I8" s="330"/>
      <c r="J8" s="319"/>
      <c r="K8" s="319"/>
      <c r="L8" s="319"/>
    </row>
    <row r="9" spans="1:12" s="92" customFormat="1" ht="7.9" customHeight="1" x14ac:dyDescent="0.15">
      <c r="A9" s="100"/>
      <c r="B9" s="102"/>
      <c r="C9" s="102"/>
      <c r="D9" s="102"/>
      <c r="E9" s="102"/>
      <c r="F9" s="102"/>
      <c r="G9" s="172"/>
      <c r="H9" s="181"/>
      <c r="I9" s="330"/>
      <c r="J9" s="319"/>
      <c r="K9" s="319"/>
      <c r="L9" s="319"/>
    </row>
    <row r="10" spans="1:12" s="55" customFormat="1" ht="7.9" customHeight="1" x14ac:dyDescent="0.15">
      <c r="A10" s="39" t="s">
        <v>108</v>
      </c>
      <c r="B10" s="102">
        <v>994</v>
      </c>
      <c r="C10" s="102">
        <v>590</v>
      </c>
      <c r="D10" s="102">
        <v>291</v>
      </c>
      <c r="E10" s="102">
        <v>528</v>
      </c>
      <c r="F10" s="102">
        <v>639</v>
      </c>
      <c r="G10" s="172">
        <v>3042</v>
      </c>
      <c r="H10" s="181" t="s">
        <v>221</v>
      </c>
      <c r="I10" s="330"/>
      <c r="J10" s="319"/>
      <c r="K10" s="155"/>
      <c r="L10" s="155"/>
    </row>
    <row r="11" spans="1:12" s="55" customFormat="1" ht="7.9" customHeight="1" x14ac:dyDescent="0.15">
      <c r="A11" s="18" t="s">
        <v>317</v>
      </c>
      <c r="B11" s="102">
        <v>797</v>
      </c>
      <c r="C11" s="102">
        <v>489</v>
      </c>
      <c r="D11" s="102">
        <v>211</v>
      </c>
      <c r="E11" s="102">
        <v>360</v>
      </c>
      <c r="F11" s="102">
        <v>402</v>
      </c>
      <c r="G11" s="172">
        <v>2259</v>
      </c>
      <c r="H11" s="181" t="s">
        <v>221</v>
      </c>
      <c r="I11" s="330"/>
      <c r="J11" s="319"/>
      <c r="K11" s="155"/>
      <c r="L11" s="155"/>
    </row>
    <row r="12" spans="1:12" s="55" customFormat="1" ht="7.9" customHeight="1" x14ac:dyDescent="0.15">
      <c r="A12" s="124" t="s">
        <v>318</v>
      </c>
      <c r="B12" s="165">
        <v>519</v>
      </c>
      <c r="C12" s="165">
        <v>384</v>
      </c>
      <c r="D12" s="165">
        <v>207</v>
      </c>
      <c r="E12" s="165">
        <v>274</v>
      </c>
      <c r="F12" s="165">
        <v>292</v>
      </c>
      <c r="G12" s="857">
        <v>1676</v>
      </c>
      <c r="H12" s="858" t="s">
        <v>221</v>
      </c>
      <c r="I12" s="330"/>
      <c r="J12" s="319"/>
      <c r="K12" s="155"/>
      <c r="L12" s="155"/>
    </row>
    <row r="13" spans="1:12" s="55" customFormat="1" ht="7.9" customHeight="1" x14ac:dyDescent="0.15">
      <c r="I13" s="330"/>
      <c r="J13" s="319"/>
      <c r="K13" s="319"/>
      <c r="L13" s="155"/>
    </row>
    <row r="14" spans="1:12" s="55" customFormat="1" ht="7.9" customHeight="1" x14ac:dyDescent="0.15">
      <c r="A14" s="1011" t="s">
        <v>7</v>
      </c>
      <c r="B14" s="1012">
        <v>7462</v>
      </c>
      <c r="C14" s="1012">
        <v>5949</v>
      </c>
      <c r="D14" s="1012">
        <v>2652</v>
      </c>
      <c r="E14" s="1012">
        <v>4785</v>
      </c>
      <c r="F14" s="1012">
        <v>4183</v>
      </c>
      <c r="G14" s="1012">
        <v>25031</v>
      </c>
      <c r="H14" s="1010" t="s">
        <v>221</v>
      </c>
      <c r="I14" s="674"/>
      <c r="J14" s="746"/>
      <c r="K14" s="155"/>
      <c r="L14" s="155"/>
    </row>
    <row r="15" spans="1:12" s="55" customFormat="1" ht="7.9" customHeight="1" x14ac:dyDescent="0.15">
      <c r="A15" s="39" t="s">
        <v>166</v>
      </c>
      <c r="B15" s="102">
        <v>6014</v>
      </c>
      <c r="C15" s="102">
        <v>5392</v>
      </c>
      <c r="D15" s="102">
        <v>2585</v>
      </c>
      <c r="E15" s="102">
        <v>3653</v>
      </c>
      <c r="F15" s="102">
        <v>3953</v>
      </c>
      <c r="G15" s="172">
        <v>21597</v>
      </c>
      <c r="H15" s="181" t="s">
        <v>221</v>
      </c>
      <c r="I15" s="330"/>
      <c r="J15" s="155"/>
      <c r="K15" s="155"/>
      <c r="L15" s="155"/>
    </row>
    <row r="16" spans="1:12" s="55" customFormat="1" ht="7.9" customHeight="1" x14ac:dyDescent="0.15">
      <c r="A16" s="18" t="s">
        <v>167</v>
      </c>
      <c r="B16" s="102">
        <v>1448</v>
      </c>
      <c r="C16" s="102">
        <v>557</v>
      </c>
      <c r="D16" s="102">
        <v>67</v>
      </c>
      <c r="E16" s="102">
        <v>1132</v>
      </c>
      <c r="F16" s="102">
        <v>230</v>
      </c>
      <c r="G16" s="172">
        <v>3434</v>
      </c>
      <c r="H16" s="181" t="s">
        <v>221</v>
      </c>
      <c r="I16" s="330"/>
      <c r="J16" s="155"/>
      <c r="K16" s="155"/>
      <c r="L16" s="155"/>
    </row>
    <row r="17" spans="1:12" s="55" customFormat="1" ht="7.9" customHeight="1" x14ac:dyDescent="0.15">
      <c r="A17" s="133" t="s">
        <v>14</v>
      </c>
      <c r="B17" s="379">
        <v>7.1226840881759728</v>
      </c>
      <c r="C17" s="379">
        <v>9.6066721447730998</v>
      </c>
      <c r="D17" s="379">
        <v>11.266413733815305</v>
      </c>
      <c r="E17" s="379">
        <v>10.887852067528611</v>
      </c>
      <c r="F17" s="379">
        <v>8.0410255033388118</v>
      </c>
      <c r="G17" s="380">
        <v>8.7460622671977362</v>
      </c>
      <c r="H17" s="181" t="s">
        <v>221</v>
      </c>
      <c r="I17" s="330"/>
      <c r="J17" s="155"/>
      <c r="K17" s="155"/>
      <c r="L17" s="155"/>
    </row>
    <row r="18" spans="1:12" ht="7.9" customHeight="1" thickBot="1" x14ac:dyDescent="0.2">
      <c r="A18" s="973"/>
      <c r="B18" s="974"/>
      <c r="C18" s="974"/>
      <c r="D18" s="974"/>
      <c r="E18" s="974"/>
      <c r="F18" s="974"/>
      <c r="G18" s="975"/>
      <c r="H18" s="974"/>
    </row>
    <row r="19" spans="1:12" ht="7.9" customHeight="1" thickTop="1" x14ac:dyDescent="0.15">
      <c r="A19" s="53" t="s">
        <v>615</v>
      </c>
    </row>
    <row r="20" spans="1:12" ht="7.9" customHeight="1" x14ac:dyDescent="0.15">
      <c r="A20" s="133" t="s">
        <v>9</v>
      </c>
    </row>
    <row r="21" spans="1:12" ht="7.9" customHeight="1" x14ac:dyDescent="0.15">
      <c r="A21" s="133" t="s">
        <v>679</v>
      </c>
    </row>
    <row r="22" spans="1:12" ht="7.9" customHeight="1" x14ac:dyDescent="0.15"/>
    <row r="23" spans="1:12" ht="7.9" customHeight="1" x14ac:dyDescent="0.15"/>
    <row r="24" spans="1:12" ht="7.9" customHeight="1" x14ac:dyDescent="0.15"/>
    <row r="25" spans="1:12" ht="7.9" customHeight="1" x14ac:dyDescent="0.15"/>
    <row r="26" spans="1:12" ht="7.9" customHeight="1" x14ac:dyDescent="0.15"/>
    <row r="27" spans="1:12" ht="7.9" customHeight="1" x14ac:dyDescent="0.15">
      <c r="A27" s="378" t="s">
        <v>264</v>
      </c>
      <c r="B27" s="639">
        <v>1047638.7703881616</v>
      </c>
      <c r="C27" s="639">
        <v>619257.10697192838</v>
      </c>
      <c r="D27" s="639">
        <v>235389.89980815444</v>
      </c>
      <c r="E27" s="639">
        <v>439480.62210273283</v>
      </c>
      <c r="F27" s="639">
        <v>520207.27931569499</v>
      </c>
      <c r="G27" s="639">
        <v>2861973.6785866725</v>
      </c>
      <c r="H27" s="639">
        <v>50240397.037045419</v>
      </c>
      <c r="I27" s="706"/>
    </row>
    <row r="28" spans="1:12" ht="7.9" customHeight="1" x14ac:dyDescent="0.15"/>
    <row r="29" spans="1:12" ht="7.9" customHeight="1" x14ac:dyDescent="0.15">
      <c r="B29" s="639"/>
      <c r="C29" s="639"/>
      <c r="D29" s="639"/>
      <c r="E29" s="639"/>
      <c r="F29" s="639"/>
      <c r="G29" s="639"/>
      <c r="H29" s="639"/>
    </row>
    <row r="30" spans="1:12" ht="7.9" customHeight="1" x14ac:dyDescent="0.15"/>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4"/>
  <dimension ref="A1:L37"/>
  <sheetViews>
    <sheetView zoomScale="140" zoomScaleNormal="140" workbookViewId="0">
      <selection sqref="A1:H1"/>
    </sheetView>
  </sheetViews>
  <sheetFormatPr baseColWidth="10" defaultRowHeight="9.9499999999999993" customHeight="1" x14ac:dyDescent="0.15"/>
  <cols>
    <col min="1" max="1" width="23.7109375" style="53" customWidth="1"/>
    <col min="2" max="2" width="8" style="53" bestFit="1" customWidth="1"/>
    <col min="3" max="6" width="6.7109375" style="53" customWidth="1"/>
    <col min="7" max="7" width="6.85546875" style="53" customWidth="1"/>
    <col min="8" max="8" width="9.7109375" style="54" customWidth="1"/>
    <col min="9" max="10" width="7.7109375" style="235" customWidth="1"/>
    <col min="11" max="11" width="21.42578125" style="253" customWidth="1"/>
    <col min="12" max="12" width="11.42578125" style="253" customWidth="1"/>
    <col min="13" max="16384" width="11.42578125" style="53"/>
  </cols>
  <sheetData>
    <row r="1" spans="1:9" ht="15" customHeight="1" x14ac:dyDescent="0.15">
      <c r="A1" s="958" t="s">
        <v>658</v>
      </c>
      <c r="B1" s="958"/>
      <c r="C1" s="958"/>
      <c r="D1" s="958"/>
      <c r="E1" s="958"/>
      <c r="F1" s="958"/>
      <c r="G1" s="958"/>
      <c r="H1" s="958"/>
    </row>
    <row r="2" spans="1:9" ht="9.9499999999999993" customHeight="1" x14ac:dyDescent="0.15">
      <c r="A2" s="980" t="s">
        <v>868</v>
      </c>
      <c r="B2" s="980"/>
      <c r="C2" s="980"/>
      <c r="D2" s="980"/>
      <c r="E2" s="980"/>
      <c r="F2" s="980"/>
      <c r="G2" s="980"/>
      <c r="H2" s="980"/>
    </row>
    <row r="3" spans="1:9" ht="7.9" customHeight="1" x14ac:dyDescent="0.15">
      <c r="A3" s="56"/>
      <c r="B3" s="57"/>
    </row>
    <row r="4" spans="1:9" ht="20.100000000000001" customHeight="1" x14ac:dyDescent="0.15">
      <c r="A4" s="58"/>
      <c r="B4" s="37" t="s">
        <v>1065</v>
      </c>
      <c r="C4" s="22" t="s">
        <v>351</v>
      </c>
      <c r="D4" s="22" t="s">
        <v>344</v>
      </c>
      <c r="E4" s="22" t="s">
        <v>345</v>
      </c>
      <c r="F4" s="22" t="s">
        <v>346</v>
      </c>
      <c r="G4" s="23" t="s">
        <v>352</v>
      </c>
      <c r="H4" s="88" t="s">
        <v>348</v>
      </c>
      <c r="I4" s="262"/>
    </row>
    <row r="5" spans="1:9" ht="7.9" customHeight="1" x14ac:dyDescent="0.15">
      <c r="A5" s="60"/>
      <c r="B5" s="22"/>
      <c r="C5" s="22"/>
      <c r="D5" s="22"/>
      <c r="E5" s="22"/>
      <c r="F5" s="22"/>
      <c r="G5" s="23"/>
      <c r="H5" s="23"/>
    </row>
    <row r="6" spans="1:9" ht="7.9" customHeight="1" x14ac:dyDescent="0.15">
      <c r="A6" s="988" t="s">
        <v>341</v>
      </c>
      <c r="B6" s="989">
        <v>704956</v>
      </c>
      <c r="C6" s="989">
        <v>385207</v>
      </c>
      <c r="D6" s="989">
        <v>153596</v>
      </c>
      <c r="E6" s="989">
        <v>285877</v>
      </c>
      <c r="F6" s="989">
        <v>407607</v>
      </c>
      <c r="G6" s="989">
        <v>1937242</v>
      </c>
      <c r="H6" s="989">
        <v>33943137</v>
      </c>
      <c r="I6" s="238"/>
    </row>
    <row r="7" spans="1:9" ht="7.9" customHeight="1" x14ac:dyDescent="0.15">
      <c r="A7" s="53" t="s">
        <v>122</v>
      </c>
      <c r="B7" s="51">
        <v>591945</v>
      </c>
      <c r="C7" s="51">
        <v>346594</v>
      </c>
      <c r="D7" s="51">
        <v>132159</v>
      </c>
      <c r="E7" s="51">
        <v>248205</v>
      </c>
      <c r="F7" s="51">
        <v>286857</v>
      </c>
      <c r="G7" s="157">
        <v>1605761</v>
      </c>
      <c r="H7" s="51">
        <v>28044628</v>
      </c>
      <c r="I7" s="238"/>
    </row>
    <row r="8" spans="1:9" ht="7.9" customHeight="1" x14ac:dyDescent="0.15">
      <c r="A8" s="86" t="s">
        <v>340</v>
      </c>
      <c r="B8" s="121">
        <v>0.623</v>
      </c>
      <c r="C8" s="121">
        <v>0.60399999999999998</v>
      </c>
      <c r="D8" s="121">
        <v>0.66</v>
      </c>
      <c r="E8" s="121">
        <v>0.64500000000000002</v>
      </c>
      <c r="F8" s="121">
        <v>0.72299999999999998</v>
      </c>
      <c r="G8" s="578">
        <v>0.64300000000000002</v>
      </c>
      <c r="H8" s="121">
        <v>0.57799999999999996</v>
      </c>
      <c r="I8" s="238"/>
    </row>
    <row r="9" spans="1:9" ht="7.9" customHeight="1" x14ac:dyDescent="0.15">
      <c r="A9" s="53" t="s">
        <v>533</v>
      </c>
      <c r="B9" s="51">
        <v>72302</v>
      </c>
      <c r="C9" s="51">
        <v>11099</v>
      </c>
      <c r="D9" s="51">
        <v>8133</v>
      </c>
      <c r="E9" s="51">
        <v>13689</v>
      </c>
      <c r="F9" s="51">
        <v>99135</v>
      </c>
      <c r="G9" s="52">
        <v>204357</v>
      </c>
      <c r="H9" s="51">
        <v>3251375</v>
      </c>
      <c r="I9" s="238"/>
    </row>
    <row r="10" spans="1:9" ht="7.9" customHeight="1" x14ac:dyDescent="0.15">
      <c r="A10" s="86" t="s">
        <v>269</v>
      </c>
      <c r="B10" s="121">
        <v>0.10256242942821964</v>
      </c>
      <c r="C10" s="121">
        <v>2.9000000000000001E-2</v>
      </c>
      <c r="D10" s="121">
        <v>5.2999999999999999E-2</v>
      </c>
      <c r="E10" s="121">
        <v>4.8000000000000001E-2</v>
      </c>
      <c r="F10" s="121">
        <v>0.24299999999999999</v>
      </c>
      <c r="G10" s="15">
        <v>0.105</v>
      </c>
      <c r="H10" s="121">
        <v>9.6000000000000002E-2</v>
      </c>
      <c r="I10" s="238"/>
    </row>
    <row r="11" spans="1:9" ht="7.9" customHeight="1" x14ac:dyDescent="0.15">
      <c r="A11" s="85" t="s">
        <v>413</v>
      </c>
      <c r="B11" s="51">
        <v>40709</v>
      </c>
      <c r="C11" s="51">
        <v>27514</v>
      </c>
      <c r="D11" s="51">
        <v>13304</v>
      </c>
      <c r="E11" s="51">
        <v>23983</v>
      </c>
      <c r="F11" s="51">
        <v>21615</v>
      </c>
      <c r="G11" s="52">
        <v>127124</v>
      </c>
      <c r="H11" s="51">
        <v>2647134</v>
      </c>
      <c r="I11" s="238"/>
    </row>
    <row r="12" spans="1:9" ht="7.9" customHeight="1" x14ac:dyDescent="0.15">
      <c r="A12" s="78"/>
      <c r="B12" s="74"/>
      <c r="C12" s="74"/>
      <c r="D12" s="74"/>
      <c r="E12" s="74"/>
      <c r="F12" s="74"/>
      <c r="G12" s="74"/>
      <c r="H12" s="74"/>
    </row>
    <row r="13" spans="1:9" ht="7.9" customHeight="1" x14ac:dyDescent="0.15">
      <c r="A13" s="988" t="s">
        <v>268</v>
      </c>
      <c r="B13" s="989"/>
      <c r="C13" s="989"/>
      <c r="D13" s="989"/>
      <c r="E13" s="989"/>
      <c r="F13" s="989"/>
      <c r="G13" s="989"/>
      <c r="H13" s="989"/>
    </row>
    <row r="14" spans="1:9" ht="7.9" customHeight="1" x14ac:dyDescent="0.15">
      <c r="A14" s="92" t="s">
        <v>588</v>
      </c>
      <c r="B14" s="76">
        <v>368626</v>
      </c>
      <c r="C14" s="76">
        <v>209444</v>
      </c>
      <c r="D14" s="76">
        <v>87234</v>
      </c>
      <c r="E14" s="76">
        <v>160139</v>
      </c>
      <c r="F14" s="76">
        <v>207365</v>
      </c>
      <c r="G14" s="26">
        <v>1032808</v>
      </c>
      <c r="H14" s="76">
        <v>16196311</v>
      </c>
      <c r="I14" s="238"/>
    </row>
    <row r="15" spans="1:9" ht="7.9" customHeight="1" x14ac:dyDescent="0.15">
      <c r="A15" s="55" t="s">
        <v>589</v>
      </c>
      <c r="B15" s="51">
        <v>216216</v>
      </c>
      <c r="C15" s="51">
        <v>133686</v>
      </c>
      <c r="D15" s="51">
        <v>43460</v>
      </c>
      <c r="E15" s="51">
        <v>85347</v>
      </c>
      <c r="F15" s="51">
        <v>75991</v>
      </c>
      <c r="G15" s="157">
        <v>554700</v>
      </c>
      <c r="H15" s="103">
        <v>11206059</v>
      </c>
      <c r="I15" s="238"/>
    </row>
    <row r="16" spans="1:9" ht="7.9" customHeight="1" x14ac:dyDescent="0.15">
      <c r="A16" s="139" t="s">
        <v>590</v>
      </c>
      <c r="B16" s="156">
        <v>69704</v>
      </c>
      <c r="C16" s="156">
        <v>58870</v>
      </c>
      <c r="D16" s="156">
        <v>14190</v>
      </c>
      <c r="E16" s="156">
        <v>34762</v>
      </c>
      <c r="F16" s="156">
        <v>19501</v>
      </c>
      <c r="G16" s="456">
        <v>197028</v>
      </c>
      <c r="H16" s="158">
        <v>4116378</v>
      </c>
      <c r="I16" s="238"/>
    </row>
    <row r="17" spans="1:12" ht="7.9" customHeight="1" x14ac:dyDescent="0.15">
      <c r="A17" s="75" t="s">
        <v>591</v>
      </c>
      <c r="B17" s="51">
        <v>7103</v>
      </c>
      <c r="C17" s="51">
        <v>3464</v>
      </c>
      <c r="D17" s="51">
        <v>1465</v>
      </c>
      <c r="E17" s="51">
        <v>2720</v>
      </c>
      <c r="F17" s="51">
        <v>3501</v>
      </c>
      <c r="G17" s="157">
        <v>18253</v>
      </c>
      <c r="H17" s="103">
        <v>642258</v>
      </c>
      <c r="I17" s="238"/>
    </row>
    <row r="18" spans="1:12" ht="7.9" customHeight="1" x14ac:dyDescent="0.15">
      <c r="A18" s="75"/>
      <c r="B18" s="51"/>
      <c r="C18" s="51"/>
      <c r="D18" s="51"/>
      <c r="E18" s="51"/>
      <c r="F18" s="51"/>
      <c r="G18" s="157"/>
      <c r="H18" s="103"/>
      <c r="I18" s="238"/>
    </row>
    <row r="19" spans="1:12" ht="7.9" customHeight="1" x14ac:dyDescent="0.15">
      <c r="A19" s="988" t="s">
        <v>205</v>
      </c>
      <c r="B19" s="1013">
        <v>7.3999999999999996E-2</v>
      </c>
      <c r="C19" s="1014">
        <v>6.4000000000000001E-2</v>
      </c>
      <c r="D19" s="1014">
        <v>3.5999999999999997E-2</v>
      </c>
      <c r="E19" s="1014">
        <v>4.5999999999999999E-2</v>
      </c>
      <c r="F19" s="1014">
        <v>3.3000000000000002E-2</v>
      </c>
      <c r="G19" s="1015">
        <v>5.7000000000000002E-2</v>
      </c>
      <c r="H19" s="1016">
        <v>9.7000000000000003E-2</v>
      </c>
      <c r="I19" s="253"/>
    </row>
    <row r="20" spans="1:12" ht="7.9" customHeight="1" thickBot="1" x14ac:dyDescent="0.2">
      <c r="A20" s="973"/>
      <c r="B20" s="974"/>
      <c r="C20" s="974"/>
      <c r="D20" s="974"/>
      <c r="E20" s="974"/>
      <c r="F20" s="974"/>
      <c r="G20" s="975"/>
      <c r="H20" s="974"/>
    </row>
    <row r="21" spans="1:12" ht="7.9" customHeight="1" thickTop="1" x14ac:dyDescent="0.15">
      <c r="A21" s="175" t="s">
        <v>1014</v>
      </c>
      <c r="B21" s="21"/>
      <c r="C21" s="21"/>
      <c r="D21" s="21"/>
      <c r="E21" s="21"/>
      <c r="F21" s="21"/>
      <c r="G21" s="21"/>
      <c r="H21" s="27"/>
      <c r="L21" s="53"/>
    </row>
    <row r="22" spans="1:12" ht="7.9" customHeight="1" x14ac:dyDescent="0.15">
      <c r="A22" s="140" t="s">
        <v>330</v>
      </c>
      <c r="B22" s="21"/>
      <c r="C22" s="21"/>
      <c r="D22" s="21"/>
      <c r="E22" s="21"/>
      <c r="F22" s="21"/>
      <c r="G22" s="21"/>
      <c r="H22" s="27"/>
    </row>
    <row r="23" spans="1:12" ht="7.9" customHeight="1" x14ac:dyDescent="0.15">
      <c r="A23" s="140"/>
      <c r="B23" s="21"/>
      <c r="C23" s="21"/>
      <c r="D23" s="21"/>
      <c r="E23" s="21"/>
      <c r="F23" s="21"/>
      <c r="G23" s="21"/>
      <c r="H23" s="27"/>
    </row>
    <row r="24" spans="1:12" ht="7.9" customHeight="1" x14ac:dyDescent="0.15">
      <c r="B24" s="633"/>
      <c r="C24" s="633"/>
      <c r="D24" s="633"/>
      <c r="E24" s="633"/>
      <c r="F24" s="633"/>
      <c r="G24" s="633"/>
      <c r="H24" s="633"/>
    </row>
    <row r="25" spans="1:12" ht="7.9" customHeight="1" x14ac:dyDescent="0.15">
      <c r="G25" s="54"/>
      <c r="H25" s="53"/>
    </row>
    <row r="26" spans="1:12" ht="7.9" customHeight="1" x14ac:dyDescent="0.15">
      <c r="B26" s="51"/>
      <c r="C26" s="51"/>
      <c r="D26" s="51"/>
      <c r="E26" s="51"/>
      <c r="F26" s="51"/>
      <c r="G26" s="51"/>
      <c r="H26" s="51"/>
    </row>
    <row r="27" spans="1:12" ht="7.9" customHeight="1" x14ac:dyDescent="0.15">
      <c r="A27" s="378" t="s">
        <v>38</v>
      </c>
      <c r="B27" s="457">
        <v>43803.93</v>
      </c>
      <c r="C27" s="457">
        <v>22182.016</v>
      </c>
      <c r="D27" s="457">
        <v>4757.7239999999993</v>
      </c>
      <c r="E27" s="457">
        <v>11417.43</v>
      </c>
      <c r="F27" s="457">
        <v>9466.2810000000009</v>
      </c>
      <c r="G27" s="457">
        <v>91627.381000000008</v>
      </c>
      <c r="H27" s="457">
        <v>2720328.9160000002</v>
      </c>
    </row>
    <row r="28" spans="1:12" ht="7.9" customHeight="1" x14ac:dyDescent="0.15">
      <c r="A28" s="378"/>
      <c r="B28" s="579"/>
      <c r="C28" s="579"/>
      <c r="D28" s="579"/>
      <c r="E28" s="579"/>
      <c r="F28" s="579"/>
      <c r="G28" s="579"/>
      <c r="H28" s="579"/>
    </row>
    <row r="29" spans="1:12" ht="8.25" customHeight="1" x14ac:dyDescent="0.15">
      <c r="A29" s="378"/>
      <c r="B29" s="579"/>
      <c r="C29" s="579"/>
      <c r="D29" s="579"/>
      <c r="E29" s="579"/>
      <c r="F29" s="579"/>
      <c r="G29" s="579"/>
      <c r="H29" s="579"/>
    </row>
    <row r="30" spans="1:12" ht="9.9499999999999993" customHeight="1" x14ac:dyDescent="0.15">
      <c r="B30" s="65"/>
    </row>
    <row r="37" spans="2:8" ht="9.9499999999999993" customHeight="1" x14ac:dyDescent="0.15">
      <c r="B37" s="96"/>
      <c r="C37" s="96"/>
      <c r="D37" s="96"/>
      <c r="E37" s="96"/>
      <c r="F37" s="96"/>
      <c r="G37" s="96"/>
      <c r="H37" s="96"/>
    </row>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5"/>
  <dimension ref="A1:R27"/>
  <sheetViews>
    <sheetView zoomScale="140" zoomScaleNormal="140" workbookViewId="0">
      <selection sqref="A1:H1"/>
    </sheetView>
  </sheetViews>
  <sheetFormatPr baseColWidth="10" defaultRowHeight="9.9499999999999993" customHeight="1" x14ac:dyDescent="0.15"/>
  <cols>
    <col min="1" max="1" width="27.5703125" style="53" customWidth="1"/>
    <col min="2" max="2" width="6.7109375" style="53" customWidth="1"/>
    <col min="3" max="3" width="6.85546875" style="53" bestFit="1" customWidth="1"/>
    <col min="4" max="6" width="6.7109375" style="53" customWidth="1"/>
    <col min="7" max="7" width="6.85546875" style="53" customWidth="1"/>
    <col min="8" max="8" width="9.42578125" style="54" customWidth="1"/>
    <col min="9" max="10" width="7.7109375" style="235" customWidth="1"/>
    <col min="11" max="11" width="21.42578125" style="253" customWidth="1"/>
    <col min="12" max="12" width="11.42578125" style="253" customWidth="1"/>
    <col min="13" max="16384" width="11.42578125" style="53"/>
  </cols>
  <sheetData>
    <row r="1" spans="1:18" ht="15" customHeight="1" x14ac:dyDescent="0.15">
      <c r="A1" s="958" t="s">
        <v>384</v>
      </c>
      <c r="B1" s="958"/>
      <c r="C1" s="958"/>
      <c r="D1" s="958"/>
      <c r="E1" s="958"/>
      <c r="F1" s="958"/>
      <c r="G1" s="958"/>
      <c r="H1" s="958"/>
      <c r="I1" s="189"/>
      <c r="J1" s="169"/>
      <c r="K1" s="256"/>
      <c r="L1" s="256"/>
      <c r="M1" s="65"/>
      <c r="N1" s="65"/>
      <c r="O1" s="65"/>
    </row>
    <row r="2" spans="1:18" ht="8.4499999999999993" customHeight="1" x14ac:dyDescent="0.15">
      <c r="A2" s="1000" t="s">
        <v>910</v>
      </c>
      <c r="B2" s="1000"/>
      <c r="C2" s="1000"/>
      <c r="D2" s="1000"/>
      <c r="E2" s="1000"/>
      <c r="F2" s="1000"/>
      <c r="G2" s="1000"/>
      <c r="H2" s="1000"/>
      <c r="I2" s="169"/>
      <c r="J2" s="169"/>
      <c r="K2" s="256"/>
      <c r="L2" s="256"/>
      <c r="M2" s="65"/>
      <c r="N2" s="65"/>
      <c r="O2" s="65"/>
    </row>
    <row r="3" spans="1:18" ht="9.9499999999999993" customHeight="1" x14ac:dyDescent="0.15">
      <c r="A3" s="56"/>
      <c r="B3" s="57"/>
      <c r="I3" s="169"/>
      <c r="J3" s="169"/>
      <c r="K3" s="256"/>
      <c r="L3" s="256"/>
      <c r="M3" s="65"/>
      <c r="N3" s="65"/>
      <c r="O3" s="65"/>
    </row>
    <row r="4" spans="1:18" s="57" customFormat="1" ht="20.100000000000001" customHeight="1" x14ac:dyDescent="0.15">
      <c r="A4" s="58"/>
      <c r="B4" s="37" t="s">
        <v>1065</v>
      </c>
      <c r="C4" s="22" t="s">
        <v>351</v>
      </c>
      <c r="D4" s="22" t="s">
        <v>344</v>
      </c>
      <c r="E4" s="22" t="s">
        <v>345</v>
      </c>
      <c r="F4" s="22" t="s">
        <v>346</v>
      </c>
      <c r="G4" s="23" t="s">
        <v>352</v>
      </c>
      <c r="H4" s="88" t="s">
        <v>348</v>
      </c>
      <c r="I4" s="331"/>
      <c r="J4" s="331"/>
      <c r="K4" s="256"/>
      <c r="L4" s="256"/>
      <c r="M4" s="170"/>
      <c r="N4" s="170"/>
      <c r="O4" s="170"/>
    </row>
    <row r="5" spans="1:18" ht="7.9" customHeight="1" x14ac:dyDescent="0.15">
      <c r="A5" s="60"/>
      <c r="B5" s="22"/>
      <c r="C5" s="22"/>
      <c r="D5" s="22"/>
      <c r="E5" s="22"/>
      <c r="F5" s="22"/>
      <c r="G5" s="23"/>
      <c r="H5" s="23"/>
      <c r="I5" s="169"/>
      <c r="J5" s="169"/>
      <c r="K5" s="256"/>
      <c r="L5" s="256"/>
      <c r="M5" s="65"/>
      <c r="N5" s="65"/>
      <c r="O5" s="65"/>
    </row>
    <row r="6" spans="1:18" ht="7.9" customHeight="1" x14ac:dyDescent="0.15">
      <c r="A6" s="988" t="s">
        <v>911</v>
      </c>
      <c r="B6" s="1012">
        <v>81414</v>
      </c>
      <c r="C6" s="1012">
        <v>63416</v>
      </c>
      <c r="D6" s="1012">
        <v>15546</v>
      </c>
      <c r="E6" s="1012">
        <v>38173</v>
      </c>
      <c r="F6" s="1012">
        <v>22063</v>
      </c>
      <c r="G6" s="1012">
        <v>220612</v>
      </c>
      <c r="H6" s="1012">
        <v>4690122</v>
      </c>
      <c r="I6" s="343"/>
      <c r="J6" s="719"/>
      <c r="K6" s="720"/>
      <c r="L6" s="720"/>
      <c r="M6" s="720"/>
      <c r="N6" s="720"/>
      <c r="O6" s="720"/>
      <c r="P6" s="720"/>
      <c r="Q6" s="720"/>
      <c r="R6" s="65"/>
    </row>
    <row r="7" spans="1:18" ht="7.9" customHeight="1" x14ac:dyDescent="0.15">
      <c r="A7" s="55" t="s">
        <v>331</v>
      </c>
      <c r="B7" s="679">
        <v>0.83099999999999996</v>
      </c>
      <c r="C7" s="679">
        <v>0.66500000000000004</v>
      </c>
      <c r="D7" s="679">
        <v>0.68700000000000006</v>
      </c>
      <c r="E7" s="679">
        <v>0.751</v>
      </c>
      <c r="F7" s="679">
        <v>0.51600000000000001</v>
      </c>
      <c r="G7" s="909">
        <v>0.72799999999999998</v>
      </c>
      <c r="H7" s="908">
        <v>0.84</v>
      </c>
      <c r="I7" s="343"/>
      <c r="J7" s="721"/>
      <c r="K7" s="722"/>
      <c r="L7" s="722"/>
      <c r="M7" s="722"/>
      <c r="N7" s="722"/>
      <c r="O7" s="722"/>
      <c r="P7" s="720"/>
      <c r="Q7" s="722"/>
      <c r="R7" s="65"/>
    </row>
    <row r="8" spans="1:18" ht="7.9" customHeight="1" x14ac:dyDescent="0.15">
      <c r="A8" s="55" t="s">
        <v>332</v>
      </c>
      <c r="B8" s="679">
        <v>0.16900000000000001</v>
      </c>
      <c r="C8" s="679">
        <v>0.33500000000000002</v>
      </c>
      <c r="D8" s="679">
        <v>0.313</v>
      </c>
      <c r="E8" s="679">
        <v>0.249</v>
      </c>
      <c r="F8" s="679">
        <v>0.48399999999999999</v>
      </c>
      <c r="G8" s="909">
        <v>0.27200000000000002</v>
      </c>
      <c r="H8" s="908">
        <v>0.16</v>
      </c>
      <c r="I8" s="343"/>
      <c r="J8" s="721"/>
      <c r="K8" s="722"/>
      <c r="L8" s="722"/>
      <c r="M8" s="722"/>
      <c r="N8" s="722"/>
      <c r="O8" s="722"/>
      <c r="P8" s="720"/>
      <c r="Q8" s="722"/>
      <c r="R8" s="65"/>
    </row>
    <row r="9" spans="1:18" ht="7.9" customHeight="1" x14ac:dyDescent="0.15">
      <c r="A9" s="55" t="s">
        <v>270</v>
      </c>
      <c r="B9" s="581">
        <v>5.56</v>
      </c>
      <c r="C9" s="581">
        <v>5.16</v>
      </c>
      <c r="D9" s="581">
        <v>4.63</v>
      </c>
      <c r="E9" s="581">
        <v>4.95</v>
      </c>
      <c r="F9" s="581">
        <v>4.9000000000000004</v>
      </c>
      <c r="G9" s="580">
        <v>5.2</v>
      </c>
      <c r="H9" s="707">
        <v>5.69</v>
      </c>
      <c r="I9" s="343"/>
      <c r="J9" s="721"/>
      <c r="K9" s="723"/>
      <c r="L9" s="723"/>
      <c r="M9" s="723"/>
      <c r="N9" s="723"/>
      <c r="O9" s="723"/>
      <c r="P9" s="723"/>
      <c r="Q9" s="724"/>
      <c r="R9" s="65"/>
    </row>
    <row r="10" spans="1:18" ht="7.9" customHeight="1" x14ac:dyDescent="0.15">
      <c r="A10" s="142" t="s">
        <v>913</v>
      </c>
      <c r="B10" s="143">
        <v>0.109</v>
      </c>
      <c r="C10" s="143">
        <v>0.127</v>
      </c>
      <c r="D10" s="143">
        <v>0.13800000000000001</v>
      </c>
      <c r="E10" s="143">
        <v>0.13600000000000001</v>
      </c>
      <c r="F10" s="143">
        <v>0.126</v>
      </c>
      <c r="G10" s="188">
        <v>0.123</v>
      </c>
      <c r="H10" s="455">
        <v>9.7000000000000003E-2</v>
      </c>
      <c r="I10" s="583"/>
      <c r="J10" s="725"/>
      <c r="K10" s="726"/>
      <c r="L10" s="726"/>
      <c r="M10" s="726"/>
      <c r="N10" s="726"/>
      <c r="O10" s="726"/>
      <c r="P10" s="726"/>
      <c r="Q10" s="726"/>
      <c r="R10" s="65"/>
    </row>
    <row r="11" spans="1:18" ht="7.9" customHeight="1" x14ac:dyDescent="0.15">
      <c r="A11" s="142" t="s">
        <v>123</v>
      </c>
      <c r="B11" s="121">
        <v>2.8000000000000001E-2</v>
      </c>
      <c r="C11" s="121">
        <v>4.2000000000000003E-2</v>
      </c>
      <c r="D11" s="121">
        <v>3.7999999999999999E-2</v>
      </c>
      <c r="E11" s="121">
        <v>4.2999999999999997E-2</v>
      </c>
      <c r="F11" s="121">
        <v>3.9E-2</v>
      </c>
      <c r="G11" s="578">
        <v>3.5999999999999997E-2</v>
      </c>
      <c r="H11" s="121">
        <v>3.2000000000000001E-2</v>
      </c>
      <c r="I11" s="583"/>
      <c r="J11" s="725"/>
      <c r="K11" s="726"/>
      <c r="L11" s="726"/>
      <c r="M11" s="726"/>
      <c r="N11" s="726"/>
      <c r="O11" s="726"/>
      <c r="P11" s="726"/>
      <c r="Q11" s="726"/>
      <c r="R11" s="65"/>
    </row>
    <row r="12" spans="1:18" ht="7.9" customHeight="1" x14ac:dyDescent="0.15">
      <c r="A12" s="129" t="s">
        <v>425</v>
      </c>
      <c r="B12" s="494">
        <v>589.38123440381014</v>
      </c>
      <c r="C12" s="494">
        <v>779.06251074933289</v>
      </c>
      <c r="D12" s="494">
        <v>505.46070535601069</v>
      </c>
      <c r="E12" s="494">
        <v>671.9628504335642</v>
      </c>
      <c r="F12" s="494">
        <v>328.49247518030387</v>
      </c>
      <c r="G12" s="495">
        <v>589.45588646297074</v>
      </c>
      <c r="H12" s="494">
        <v>726.49210160983989</v>
      </c>
      <c r="I12" s="343"/>
      <c r="J12" s="727"/>
      <c r="K12" s="728"/>
      <c r="L12" s="728"/>
      <c r="M12" s="728"/>
      <c r="N12" s="728"/>
      <c r="O12" s="728"/>
      <c r="P12" s="729"/>
      <c r="Q12" s="728"/>
      <c r="R12" s="65"/>
    </row>
    <row r="13" spans="1:18" ht="7.9" customHeight="1" x14ac:dyDescent="0.15">
      <c r="A13" s="69"/>
      <c r="B13" s="70"/>
      <c r="C13" s="70"/>
      <c r="D13" s="70"/>
      <c r="E13" s="70"/>
      <c r="F13" s="70"/>
      <c r="G13" s="71"/>
      <c r="H13" s="72"/>
      <c r="I13" s="169"/>
      <c r="J13" s="169"/>
      <c r="K13" s="256"/>
      <c r="L13" s="256"/>
      <c r="M13" s="65"/>
      <c r="N13" s="65"/>
      <c r="O13" s="65"/>
      <c r="P13" s="65"/>
      <c r="Q13" s="65"/>
      <c r="R13" s="65"/>
    </row>
    <row r="14" spans="1:18" ht="7.9" customHeight="1" x14ac:dyDescent="0.15">
      <c r="A14" s="988" t="s">
        <v>916</v>
      </c>
      <c r="B14" s="1012">
        <v>4016</v>
      </c>
      <c r="C14" s="1012">
        <v>1198</v>
      </c>
      <c r="D14" s="1012">
        <v>210</v>
      </c>
      <c r="E14" s="1012">
        <v>453</v>
      </c>
      <c r="F14" s="1012">
        <v>1065</v>
      </c>
      <c r="G14" s="1012">
        <v>6942</v>
      </c>
      <c r="H14" s="1012">
        <v>124226</v>
      </c>
      <c r="I14" s="646"/>
      <c r="J14" s="582"/>
      <c r="K14" s="582"/>
      <c r="L14" s="584"/>
      <c r="M14" s="584"/>
      <c r="N14" s="584"/>
      <c r="O14" s="172"/>
      <c r="P14" s="585"/>
    </row>
    <row r="15" spans="1:18" ht="7.9" customHeight="1" x14ac:dyDescent="0.15">
      <c r="A15" s="43" t="s">
        <v>170</v>
      </c>
      <c r="B15" s="557">
        <v>1072</v>
      </c>
      <c r="C15" s="557">
        <v>299</v>
      </c>
      <c r="D15" s="557">
        <v>54</v>
      </c>
      <c r="E15" s="557">
        <v>81</v>
      </c>
      <c r="F15" s="557">
        <v>162</v>
      </c>
      <c r="G15" s="556">
        <v>1668</v>
      </c>
      <c r="H15" s="558">
        <v>34351</v>
      </c>
      <c r="I15" s="646"/>
      <c r="J15" s="582"/>
      <c r="K15" s="582"/>
      <c r="L15" s="584"/>
      <c r="M15" s="584"/>
      <c r="N15" s="584"/>
      <c r="O15" s="172"/>
      <c r="P15" s="585"/>
    </row>
    <row r="16" spans="1:18" ht="7.9" customHeight="1" x14ac:dyDescent="0.15">
      <c r="A16" s="53" t="s">
        <v>171</v>
      </c>
      <c r="B16" s="557">
        <v>1744</v>
      </c>
      <c r="C16" s="557">
        <v>640</v>
      </c>
      <c r="D16" s="557">
        <v>105</v>
      </c>
      <c r="E16" s="557">
        <v>178</v>
      </c>
      <c r="F16" s="557">
        <v>644</v>
      </c>
      <c r="G16" s="556">
        <v>3311</v>
      </c>
      <c r="H16" s="558">
        <v>57909</v>
      </c>
      <c r="I16" s="646"/>
      <c r="J16" s="582"/>
      <c r="K16" s="582"/>
      <c r="L16" s="256"/>
      <c r="M16" s="65"/>
      <c r="N16" s="65"/>
      <c r="O16" s="65"/>
    </row>
    <row r="17" spans="1:15" ht="7.9" customHeight="1" x14ac:dyDescent="0.15">
      <c r="A17" s="39" t="s">
        <v>915</v>
      </c>
      <c r="B17" s="557">
        <v>1200</v>
      </c>
      <c r="C17" s="557">
        <v>259</v>
      </c>
      <c r="D17" s="557">
        <v>51</v>
      </c>
      <c r="E17" s="557">
        <v>194</v>
      </c>
      <c r="F17" s="557">
        <v>259</v>
      </c>
      <c r="G17" s="556">
        <v>1963</v>
      </c>
      <c r="H17" s="557">
        <v>31966</v>
      </c>
      <c r="I17" s="646"/>
      <c r="J17" s="582"/>
      <c r="K17" s="582"/>
      <c r="L17" s="169"/>
      <c r="M17" s="65"/>
      <c r="N17" s="65"/>
      <c r="O17" s="65"/>
    </row>
    <row r="18" spans="1:15" ht="7.9" customHeight="1" thickBot="1" x14ac:dyDescent="0.2">
      <c r="A18" s="973"/>
      <c r="B18" s="974"/>
      <c r="C18" s="974"/>
      <c r="D18" s="974"/>
      <c r="E18" s="974"/>
      <c r="F18" s="974"/>
      <c r="G18" s="975"/>
      <c r="H18" s="974"/>
      <c r="I18" s="169"/>
      <c r="J18" s="169"/>
      <c r="K18" s="256"/>
      <c r="L18" s="256"/>
      <c r="M18" s="65"/>
      <c r="N18" s="65"/>
      <c r="O18" s="65"/>
    </row>
    <row r="19" spans="1:15" ht="7.9" customHeight="1" thickTop="1" x14ac:dyDescent="0.15">
      <c r="A19" s="13" t="s">
        <v>1026</v>
      </c>
      <c r="B19" s="144"/>
      <c r="C19" s="144"/>
      <c r="D19" s="144"/>
      <c r="E19" s="144"/>
      <c r="F19" s="144"/>
      <c r="G19" s="144"/>
      <c r="H19" s="144"/>
      <c r="I19" s="241"/>
      <c r="J19" s="169"/>
      <c r="K19" s="256"/>
      <c r="L19" s="256"/>
      <c r="M19" s="65"/>
      <c r="N19" s="65"/>
      <c r="O19" s="65"/>
    </row>
    <row r="20" spans="1:15" ht="7.9" customHeight="1" x14ac:dyDescent="0.15">
      <c r="A20" s="276" t="s">
        <v>912</v>
      </c>
      <c r="B20" s="144"/>
      <c r="E20" s="144"/>
      <c r="F20" s="144"/>
      <c r="G20" s="144"/>
      <c r="H20" s="144"/>
      <c r="I20" s="169"/>
      <c r="J20" s="169"/>
      <c r="K20" s="256"/>
      <c r="L20" s="256"/>
      <c r="M20" s="65"/>
      <c r="N20" s="65"/>
      <c r="O20" s="65"/>
    </row>
    <row r="21" spans="1:15" ht="7.9" customHeight="1" x14ac:dyDescent="0.15">
      <c r="A21" s="276" t="s">
        <v>202</v>
      </c>
      <c r="B21" s="21"/>
      <c r="C21" s="21"/>
      <c r="D21" s="21"/>
      <c r="E21" s="21"/>
      <c r="F21" s="21"/>
      <c r="G21" s="21"/>
      <c r="H21" s="27"/>
      <c r="I21" s="169"/>
      <c r="J21" s="169"/>
      <c r="K21" s="256"/>
      <c r="L21" s="256"/>
      <c r="M21" s="65"/>
      <c r="N21" s="65"/>
      <c r="O21" s="65"/>
    </row>
    <row r="22" spans="1:15" ht="7.9" customHeight="1" x14ac:dyDescent="0.15">
      <c r="A22" s="276" t="s">
        <v>203</v>
      </c>
      <c r="I22" s="169"/>
      <c r="J22" s="169"/>
      <c r="K22" s="256"/>
      <c r="L22" s="256"/>
      <c r="M22" s="65"/>
      <c r="N22" s="65"/>
      <c r="O22" s="65"/>
    </row>
    <row r="23" spans="1:15" ht="7.9" customHeight="1" x14ac:dyDescent="0.15">
      <c r="A23" s="493" t="s">
        <v>424</v>
      </c>
      <c r="B23" s="65"/>
      <c r="D23" s="256"/>
      <c r="E23" s="169"/>
      <c r="F23" s="169"/>
      <c r="I23" s="169"/>
      <c r="J23" s="169"/>
      <c r="K23" s="256"/>
      <c r="L23" s="256"/>
      <c r="M23" s="65"/>
      <c r="N23" s="65"/>
      <c r="O23" s="65"/>
    </row>
    <row r="24" spans="1:15" ht="7.9" customHeight="1" x14ac:dyDescent="0.15">
      <c r="A24" s="123"/>
      <c r="G24" s="43"/>
      <c r="I24" s="169"/>
      <c r="J24" s="169"/>
      <c r="K24" s="256"/>
      <c r="L24" s="256"/>
      <c r="M24" s="65"/>
      <c r="N24" s="65"/>
      <c r="O24" s="65"/>
    </row>
    <row r="27" spans="1:15" ht="9.9499999999999993" customHeight="1" x14ac:dyDescent="0.15">
      <c r="A27" s="651" t="s">
        <v>914</v>
      </c>
      <c r="B27" s="652">
        <v>1381347</v>
      </c>
      <c r="C27" s="652">
        <v>814004</v>
      </c>
      <c r="D27" s="652">
        <v>307561</v>
      </c>
      <c r="E27" s="652">
        <v>568082</v>
      </c>
      <c r="F27" s="652">
        <v>671644</v>
      </c>
      <c r="G27" s="652">
        <v>3742638</v>
      </c>
      <c r="H27" s="653">
        <v>64558472</v>
      </c>
    </row>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6"/>
  <dimension ref="A1:L34"/>
  <sheetViews>
    <sheetView zoomScale="140" zoomScaleNormal="140" workbookViewId="0">
      <selection sqref="A1:G1"/>
    </sheetView>
  </sheetViews>
  <sheetFormatPr baseColWidth="10" defaultRowHeight="9.9499999999999993" customHeight="1" x14ac:dyDescent="0.15"/>
  <cols>
    <col min="1" max="1" width="27.28515625" style="53" customWidth="1"/>
    <col min="2" max="6" width="6.7109375" style="53" customWidth="1"/>
    <col min="7" max="7" width="6.85546875" style="53" customWidth="1"/>
    <col min="8" max="8" width="8.7109375" style="27" customWidth="1"/>
    <col min="9" max="10" width="7.7109375" style="235" customWidth="1"/>
    <col min="11" max="11" width="21.42578125" style="253" customWidth="1"/>
    <col min="12" max="12" width="11.42578125" style="253" customWidth="1"/>
    <col min="13" max="16384" width="11.42578125" style="53"/>
  </cols>
  <sheetData>
    <row r="1" spans="1:11" ht="15" customHeight="1" x14ac:dyDescent="0.15">
      <c r="A1" s="958" t="s">
        <v>402</v>
      </c>
      <c r="B1" s="958"/>
      <c r="C1" s="958"/>
      <c r="D1" s="958"/>
      <c r="E1" s="958"/>
      <c r="F1" s="958"/>
      <c r="G1" s="958"/>
      <c r="H1" s="869"/>
      <c r="I1" s="169"/>
      <c r="J1" s="169"/>
      <c r="K1" s="256"/>
    </row>
    <row r="2" spans="1:11" ht="9.9499999999999993" customHeight="1" x14ac:dyDescent="0.2">
      <c r="A2" s="980" t="s">
        <v>910</v>
      </c>
      <c r="B2" s="980"/>
      <c r="C2" s="980"/>
      <c r="D2" s="980"/>
      <c r="E2" s="980"/>
      <c r="F2" s="980"/>
      <c r="G2" s="980"/>
      <c r="H2" s="870"/>
      <c r="I2" s="570"/>
      <c r="J2" s="169"/>
      <c r="K2" s="256"/>
    </row>
    <row r="3" spans="1:11" ht="7.9" customHeight="1" x14ac:dyDescent="0.15">
      <c r="A3" s="56"/>
      <c r="B3" s="57"/>
      <c r="H3" s="87"/>
      <c r="I3" s="169"/>
      <c r="J3" s="169"/>
      <c r="K3" s="256"/>
    </row>
    <row r="4" spans="1:11" ht="20.100000000000001" customHeight="1" x14ac:dyDescent="0.15">
      <c r="A4" s="58"/>
      <c r="B4" s="37" t="s">
        <v>1065</v>
      </c>
      <c r="C4" s="22" t="s">
        <v>351</v>
      </c>
      <c r="D4" s="22" t="s">
        <v>344</v>
      </c>
      <c r="E4" s="22" t="s">
        <v>345</v>
      </c>
      <c r="F4" s="22" t="s">
        <v>346</v>
      </c>
      <c r="G4" s="23" t="s">
        <v>352</v>
      </c>
      <c r="H4" s="871"/>
      <c r="I4" s="169"/>
      <c r="J4" s="169"/>
      <c r="K4" s="256"/>
    </row>
    <row r="5" spans="1:11" ht="7.9" customHeight="1" x14ac:dyDescent="0.15">
      <c r="A5" s="78"/>
      <c r="B5" s="74"/>
      <c r="C5" s="74"/>
      <c r="D5" s="74"/>
      <c r="E5" s="74"/>
      <c r="F5" s="74"/>
      <c r="G5" s="74"/>
      <c r="H5" s="74"/>
      <c r="I5" s="169"/>
      <c r="J5" s="169"/>
      <c r="K5" s="256"/>
    </row>
    <row r="6" spans="1:11" ht="7.9" customHeight="1" x14ac:dyDescent="0.15">
      <c r="A6" s="1017" t="s">
        <v>918</v>
      </c>
      <c r="B6" s="1018">
        <v>41560</v>
      </c>
      <c r="C6" s="1018">
        <v>18274</v>
      </c>
      <c r="D6" s="1018">
        <v>3634</v>
      </c>
      <c r="E6" s="1018">
        <v>9361</v>
      </c>
      <c r="F6" s="1018">
        <v>10996</v>
      </c>
      <c r="G6" s="1018">
        <v>83825</v>
      </c>
      <c r="H6" s="248"/>
      <c r="I6" s="169"/>
      <c r="J6" s="169"/>
      <c r="K6" s="256"/>
    </row>
    <row r="7" spans="1:11" ht="7.9" customHeight="1" x14ac:dyDescent="0.15">
      <c r="A7" s="20" t="s">
        <v>411</v>
      </c>
      <c r="B7" s="147">
        <v>25750</v>
      </c>
      <c r="C7" s="147">
        <v>10229</v>
      </c>
      <c r="D7" s="147">
        <v>2193</v>
      </c>
      <c r="E7" s="147">
        <v>5234</v>
      </c>
      <c r="F7" s="147">
        <v>7973</v>
      </c>
      <c r="G7" s="496">
        <v>51379</v>
      </c>
      <c r="H7" s="872"/>
      <c r="I7" s="169"/>
      <c r="J7" s="169"/>
      <c r="K7" s="256"/>
    </row>
    <row r="8" spans="1:11" ht="7.9" customHeight="1" x14ac:dyDescent="0.15">
      <c r="A8" s="20" t="s">
        <v>412</v>
      </c>
      <c r="B8" s="147">
        <v>15810</v>
      </c>
      <c r="C8" s="147">
        <v>8045</v>
      </c>
      <c r="D8" s="147">
        <v>1441</v>
      </c>
      <c r="E8" s="147">
        <v>4127</v>
      </c>
      <c r="F8" s="147">
        <v>3023</v>
      </c>
      <c r="G8" s="496">
        <v>32446</v>
      </c>
      <c r="H8" s="872"/>
      <c r="I8" s="169"/>
      <c r="J8" s="169"/>
      <c r="K8" s="256"/>
    </row>
    <row r="9" spans="1:11" ht="7.9" customHeight="1" x14ac:dyDescent="0.15">
      <c r="A9" s="44" t="s">
        <v>407</v>
      </c>
      <c r="B9" s="146">
        <v>0.38041385948026951</v>
      </c>
      <c r="C9" s="146">
        <v>0.44024296815147201</v>
      </c>
      <c r="D9" s="146">
        <v>0.39653274628508528</v>
      </c>
      <c r="E9" s="146">
        <v>0.44087170174126694</v>
      </c>
      <c r="F9" s="146">
        <v>0.27491815205529285</v>
      </c>
      <c r="G9" s="114">
        <v>0.38706829704742024</v>
      </c>
      <c r="H9" s="872"/>
      <c r="I9" s="169"/>
      <c r="J9" s="169"/>
      <c r="K9" s="256"/>
    </row>
    <row r="10" spans="1:11" ht="7.9" customHeight="1" x14ac:dyDescent="0.15">
      <c r="A10" s="136"/>
      <c r="B10" s="146"/>
      <c r="C10" s="146"/>
      <c r="D10" s="146"/>
      <c r="E10" s="146"/>
      <c r="F10" s="146"/>
      <c r="G10" s="114"/>
      <c r="H10" s="872"/>
      <c r="I10" s="169"/>
      <c r="J10" s="169"/>
      <c r="K10" s="256"/>
    </row>
    <row r="11" spans="1:11" ht="7.9" customHeight="1" x14ac:dyDescent="0.15">
      <c r="A11" s="1017" t="s">
        <v>919</v>
      </c>
      <c r="B11" s="1018">
        <v>10422</v>
      </c>
      <c r="C11" s="1018">
        <v>8884</v>
      </c>
      <c r="D11" s="1018">
        <v>2247</v>
      </c>
      <c r="E11" s="1018">
        <v>5347</v>
      </c>
      <c r="F11" s="1018">
        <v>3171</v>
      </c>
      <c r="G11" s="1018">
        <v>30071</v>
      </c>
      <c r="H11" s="872"/>
      <c r="I11" s="169"/>
      <c r="J11" s="169"/>
      <c r="K11" s="256"/>
    </row>
    <row r="12" spans="1:11" ht="7.9" customHeight="1" x14ac:dyDescent="0.15">
      <c r="A12" s="17" t="s">
        <v>408</v>
      </c>
      <c r="B12" s="137">
        <v>7565</v>
      </c>
      <c r="C12" s="137">
        <v>6137</v>
      </c>
      <c r="D12" s="137">
        <v>1581</v>
      </c>
      <c r="E12" s="137">
        <v>3671</v>
      </c>
      <c r="F12" s="137">
        <v>2524</v>
      </c>
      <c r="G12" s="138">
        <v>21478</v>
      </c>
      <c r="H12" s="872"/>
      <c r="I12" s="169"/>
      <c r="J12" s="169"/>
      <c r="K12" s="256"/>
    </row>
    <row r="13" spans="1:11" ht="7.9" customHeight="1" x14ac:dyDescent="0.15">
      <c r="A13" s="17" t="s">
        <v>403</v>
      </c>
      <c r="B13" s="137">
        <v>2857</v>
      </c>
      <c r="C13" s="137">
        <v>2747</v>
      </c>
      <c r="D13" s="137">
        <v>666</v>
      </c>
      <c r="E13" s="137">
        <v>1676</v>
      </c>
      <c r="F13" s="137">
        <v>647</v>
      </c>
      <c r="G13" s="138">
        <v>8593</v>
      </c>
      <c r="H13" s="872"/>
      <c r="I13" s="169"/>
      <c r="J13" s="169"/>
      <c r="K13" s="256"/>
    </row>
    <row r="14" spans="1:11" ht="7.9" customHeight="1" x14ac:dyDescent="0.15">
      <c r="A14" s="122" t="s">
        <v>407</v>
      </c>
      <c r="B14" s="148">
        <v>0.27413164459796585</v>
      </c>
      <c r="C14" s="148">
        <v>0.30920756416028816</v>
      </c>
      <c r="D14" s="148">
        <v>0.29639519359145527</v>
      </c>
      <c r="E14" s="148">
        <v>0.31344679259397795</v>
      </c>
      <c r="F14" s="148">
        <v>0.20403658152002524</v>
      </c>
      <c r="G14" s="149">
        <v>0.28575704166805227</v>
      </c>
      <c r="H14" s="872"/>
      <c r="I14" s="169"/>
      <c r="J14" s="169"/>
      <c r="K14" s="256"/>
    </row>
    <row r="15" spans="1:11" ht="7.9" customHeight="1" x14ac:dyDescent="0.15">
      <c r="A15" s="145"/>
      <c r="B15" s="138"/>
      <c r="C15" s="138"/>
      <c r="D15" s="138"/>
      <c r="E15" s="138"/>
      <c r="F15" s="138"/>
      <c r="G15" s="138"/>
      <c r="H15" s="872"/>
      <c r="I15" s="169"/>
      <c r="J15" s="169"/>
      <c r="K15" s="256"/>
    </row>
    <row r="16" spans="1:11" ht="7.9" customHeight="1" x14ac:dyDescent="0.15">
      <c r="A16" s="1019" t="s">
        <v>168</v>
      </c>
      <c r="B16" s="1020">
        <v>0.25076997112608279</v>
      </c>
      <c r="C16" s="1020">
        <v>0.48615519317062494</v>
      </c>
      <c r="D16" s="1020">
        <v>0.61832691249312055</v>
      </c>
      <c r="E16" s="1020">
        <v>0.5711996581561799</v>
      </c>
      <c r="F16" s="1020">
        <v>0.2883775918515824</v>
      </c>
      <c r="G16" s="1020">
        <v>0.35873546078138979</v>
      </c>
      <c r="H16" s="872"/>
      <c r="I16" s="169"/>
      <c r="J16" s="169"/>
      <c r="K16" s="256"/>
    </row>
    <row r="17" spans="1:11" ht="7.9" customHeight="1" x14ac:dyDescent="0.15">
      <c r="A17" s="17" t="s">
        <v>408</v>
      </c>
      <c r="B17" s="148">
        <v>0.29378640776699028</v>
      </c>
      <c r="C17" s="148">
        <v>0.59996089549320564</v>
      </c>
      <c r="D17" s="148">
        <v>0.72093023255813948</v>
      </c>
      <c r="E17" s="148">
        <v>0.7013756209400076</v>
      </c>
      <c r="F17" s="148">
        <v>0.31656841841214095</v>
      </c>
      <c r="G17" s="149">
        <v>0.41803071293719224</v>
      </c>
      <c r="H17" s="872"/>
      <c r="I17" s="169"/>
      <c r="J17" s="169"/>
      <c r="K17" s="256"/>
    </row>
    <row r="18" spans="1:11" ht="7.9" customHeight="1" x14ac:dyDescent="0.15">
      <c r="A18" s="17" t="s">
        <v>403</v>
      </c>
      <c r="B18" s="148">
        <v>0.18070841239721694</v>
      </c>
      <c r="C18" s="148">
        <v>0.34145431945307647</v>
      </c>
      <c r="D18" s="148">
        <v>0.46217904233171409</v>
      </c>
      <c r="E18" s="148">
        <v>0.4061061303610371</v>
      </c>
      <c r="F18" s="148">
        <v>0.21402580218326167</v>
      </c>
      <c r="G18" s="149">
        <v>0.26484004191579857</v>
      </c>
      <c r="H18" s="872"/>
      <c r="I18" s="169"/>
      <c r="J18" s="169"/>
      <c r="K18" s="256"/>
    </row>
    <row r="19" spans="1:11" ht="7.9" customHeight="1" x14ac:dyDescent="0.15">
      <c r="A19" s="122"/>
      <c r="B19" s="150"/>
      <c r="C19" s="150"/>
      <c r="D19" s="150"/>
      <c r="E19" s="150"/>
      <c r="F19" s="150"/>
      <c r="G19" s="150"/>
      <c r="H19" s="73"/>
      <c r="I19" s="169"/>
      <c r="J19" s="169"/>
      <c r="K19" s="256"/>
    </row>
    <row r="20" spans="1:11" ht="7.9" customHeight="1" x14ac:dyDescent="0.15">
      <c r="A20" s="1019" t="s">
        <v>920</v>
      </c>
      <c r="B20" s="1021">
        <v>17</v>
      </c>
      <c r="C20" s="1021">
        <v>9</v>
      </c>
      <c r="D20" s="1021">
        <v>6</v>
      </c>
      <c r="E20" s="1021">
        <v>7</v>
      </c>
      <c r="F20" s="1021">
        <v>10</v>
      </c>
      <c r="G20" s="1021">
        <v>11</v>
      </c>
      <c r="H20" s="873"/>
      <c r="I20" s="582"/>
      <c r="J20" s="169"/>
      <c r="K20" s="256"/>
    </row>
    <row r="21" spans="1:11" ht="7.9" customHeight="1" x14ac:dyDescent="0.15">
      <c r="A21" s="17" t="s">
        <v>408</v>
      </c>
      <c r="B21" s="910">
        <v>15</v>
      </c>
      <c r="C21" s="910">
        <v>7</v>
      </c>
      <c r="D21" s="910">
        <v>5</v>
      </c>
      <c r="E21" s="910">
        <v>5</v>
      </c>
      <c r="F21" s="910">
        <v>9</v>
      </c>
      <c r="G21" s="911">
        <v>10</v>
      </c>
      <c r="H21" s="873"/>
      <c r="I21" s="582"/>
      <c r="J21" s="169"/>
      <c r="K21" s="256"/>
    </row>
    <row r="22" spans="1:11" ht="7.9" customHeight="1" x14ac:dyDescent="0.15">
      <c r="A22" s="17" t="s">
        <v>403</v>
      </c>
      <c r="B22" s="910">
        <v>23</v>
      </c>
      <c r="C22" s="910">
        <v>13</v>
      </c>
      <c r="D22" s="910">
        <v>8</v>
      </c>
      <c r="E22" s="910">
        <v>10</v>
      </c>
      <c r="F22" s="910">
        <v>13</v>
      </c>
      <c r="G22" s="911">
        <v>15</v>
      </c>
      <c r="H22" s="873"/>
      <c r="I22" s="582"/>
      <c r="J22" s="169"/>
      <c r="K22" s="256"/>
    </row>
    <row r="23" spans="1:11" ht="7.9" customHeight="1" thickBot="1" x14ac:dyDescent="0.2">
      <c r="A23" s="973"/>
      <c r="B23" s="974"/>
      <c r="C23" s="974"/>
      <c r="D23" s="974"/>
      <c r="E23" s="974"/>
      <c r="F23" s="974"/>
      <c r="G23" s="975"/>
      <c r="H23" s="868"/>
      <c r="I23" s="169"/>
      <c r="J23" s="169"/>
      <c r="K23" s="256"/>
    </row>
    <row r="24" spans="1:11" ht="7.9" customHeight="1" thickTop="1" x14ac:dyDescent="0.15">
      <c r="A24" s="61" t="s">
        <v>637</v>
      </c>
      <c r="B24" s="21"/>
      <c r="C24" s="21"/>
      <c r="D24" s="21"/>
      <c r="E24" s="21"/>
      <c r="F24" s="21"/>
      <c r="G24" s="21"/>
      <c r="H24" s="87"/>
      <c r="I24" s="169"/>
      <c r="J24" s="169"/>
      <c r="K24" s="256"/>
    </row>
    <row r="25" spans="1:11" ht="7.9" customHeight="1" x14ac:dyDescent="0.15">
      <c r="A25" s="276" t="s">
        <v>43</v>
      </c>
      <c r="H25" s="87"/>
      <c r="I25" s="169"/>
      <c r="J25" s="169"/>
      <c r="K25" s="256"/>
    </row>
    <row r="26" spans="1:11" ht="7.9" customHeight="1" x14ac:dyDescent="0.15">
      <c r="A26" s="276" t="s">
        <v>44</v>
      </c>
      <c r="I26" s="169"/>
    </row>
    <row r="27" spans="1:11" ht="7.9" customHeight="1" x14ac:dyDescent="0.15">
      <c r="A27" s="276" t="s">
        <v>450</v>
      </c>
      <c r="I27" s="169"/>
    </row>
    <row r="28" spans="1:11" ht="7.9" customHeight="1" x14ac:dyDescent="0.15"/>
    <row r="29" spans="1:11" ht="7.9" customHeight="1" x14ac:dyDescent="0.15"/>
    <row r="30" spans="1:11" ht="7.9" customHeight="1" x14ac:dyDescent="0.15"/>
    <row r="34" spans="7:7" ht="9.9499999999999993" customHeight="1" x14ac:dyDescent="0.15">
      <c r="G34" s="238"/>
    </row>
  </sheetData>
  <mergeCells count="2">
    <mergeCell ref="A1:G1"/>
    <mergeCell ref="A2:G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7"/>
  <dimension ref="A1:K21"/>
  <sheetViews>
    <sheetView zoomScale="140" zoomScaleNormal="140" workbookViewId="0">
      <selection sqref="A1:H1"/>
    </sheetView>
  </sheetViews>
  <sheetFormatPr baseColWidth="10" defaultRowHeight="9.9499999999999993" customHeight="1" x14ac:dyDescent="0.15"/>
  <cols>
    <col min="1" max="1" width="27.85546875" style="504" customWidth="1"/>
    <col min="2" max="6" width="6.7109375" style="504" customWidth="1"/>
    <col min="7" max="7" width="6.85546875" style="504" customWidth="1"/>
    <col min="8" max="8" width="9.28515625" style="522" customWidth="1"/>
    <col min="9" max="9" width="7.7109375" style="522" customWidth="1"/>
    <col min="10" max="10" width="21.42578125" style="503" customWidth="1"/>
    <col min="11" max="11" width="11.42578125" style="503"/>
    <col min="12" max="16384" width="11.42578125" style="504"/>
  </cols>
  <sheetData>
    <row r="1" spans="1:11" ht="15" customHeight="1" x14ac:dyDescent="0.15">
      <c r="A1" s="1025" t="s">
        <v>409</v>
      </c>
      <c r="B1" s="1025"/>
      <c r="C1" s="1025"/>
      <c r="D1" s="1025"/>
      <c r="E1" s="1025"/>
      <c r="F1" s="1025"/>
      <c r="G1" s="1025"/>
      <c r="H1" s="1025"/>
      <c r="I1" s="189"/>
      <c r="J1" s="502"/>
    </row>
    <row r="2" spans="1:11" ht="9.9499999999999993" customHeight="1" x14ac:dyDescent="0.2">
      <c r="A2" s="1026" t="s">
        <v>921</v>
      </c>
      <c r="B2" s="1026"/>
      <c r="C2" s="1026"/>
      <c r="D2" s="1026"/>
      <c r="E2" s="1026"/>
      <c r="F2" s="1026"/>
      <c r="G2" s="1026"/>
      <c r="H2" s="1026"/>
      <c r="I2" s="822"/>
      <c r="J2" s="502"/>
    </row>
    <row r="3" spans="1:11" ht="7.9" customHeight="1" x14ac:dyDescent="0.15">
      <c r="A3" s="505"/>
      <c r="B3" s="506"/>
      <c r="H3" s="501"/>
      <c r="I3" s="501"/>
      <c r="J3" s="502"/>
    </row>
    <row r="4" spans="1:11" ht="20.100000000000001" customHeight="1" x14ac:dyDescent="0.15">
      <c r="A4" s="507"/>
      <c r="B4" s="37" t="s">
        <v>1065</v>
      </c>
      <c r="C4" s="508" t="s">
        <v>351</v>
      </c>
      <c r="D4" s="508" t="s">
        <v>344</v>
      </c>
      <c r="E4" s="508" t="s">
        <v>345</v>
      </c>
      <c r="F4" s="508" t="s">
        <v>346</v>
      </c>
      <c r="G4" s="509" t="s">
        <v>352</v>
      </c>
      <c r="H4" s="508" t="s">
        <v>348</v>
      </c>
      <c r="I4" s="501"/>
      <c r="J4" s="502"/>
    </row>
    <row r="5" spans="1:11" ht="7.9" customHeight="1" x14ac:dyDescent="0.15">
      <c r="A5" s="510"/>
      <c r="B5" s="511"/>
      <c r="C5" s="511"/>
      <c r="D5" s="511"/>
      <c r="E5" s="511"/>
      <c r="F5" s="511"/>
      <c r="G5" s="512"/>
      <c r="H5" s="501"/>
      <c r="I5" s="501"/>
      <c r="J5" s="502"/>
    </row>
    <row r="6" spans="1:11" ht="7.5" customHeight="1" x14ac:dyDescent="0.15">
      <c r="A6" s="1022" t="s">
        <v>271</v>
      </c>
      <c r="B6" s="1023">
        <v>1145</v>
      </c>
      <c r="C6" s="1024">
        <v>86</v>
      </c>
      <c r="D6" s="1024">
        <v>16</v>
      </c>
      <c r="E6" s="1024">
        <v>138</v>
      </c>
      <c r="F6" s="1024">
        <v>297</v>
      </c>
      <c r="G6" s="1024">
        <v>1682</v>
      </c>
      <c r="H6" s="1024">
        <v>90176</v>
      </c>
      <c r="I6" s="343"/>
      <c r="J6" s="502"/>
    </row>
    <row r="7" spans="1:11" s="514" customFormat="1" ht="7.5" customHeight="1" x14ac:dyDescent="0.15">
      <c r="A7" s="514" t="s">
        <v>272</v>
      </c>
      <c r="B7" s="668">
        <v>5</v>
      </c>
      <c r="C7" s="668">
        <v>0</v>
      </c>
      <c r="D7" s="668">
        <v>0</v>
      </c>
      <c r="E7" s="668">
        <v>0</v>
      </c>
      <c r="F7" s="668">
        <v>0</v>
      </c>
      <c r="G7" s="513">
        <v>5</v>
      </c>
      <c r="H7" s="664">
        <v>438</v>
      </c>
      <c r="I7" s="501"/>
      <c r="J7" s="502"/>
      <c r="K7" s="502"/>
    </row>
    <row r="8" spans="1:11" ht="7.5" customHeight="1" x14ac:dyDescent="0.15">
      <c r="A8" s="514" t="s">
        <v>273</v>
      </c>
      <c r="B8" s="515">
        <v>1140</v>
      </c>
      <c r="C8" s="515">
        <v>86</v>
      </c>
      <c r="D8" s="515">
        <v>16</v>
      </c>
      <c r="E8" s="515">
        <v>138</v>
      </c>
      <c r="F8" s="515">
        <v>297</v>
      </c>
      <c r="G8" s="513">
        <v>1677</v>
      </c>
      <c r="H8" s="664">
        <v>89738</v>
      </c>
      <c r="I8" s="501"/>
      <c r="J8" s="502"/>
    </row>
    <row r="9" spans="1:11" ht="7.5" customHeight="1" x14ac:dyDescent="0.15">
      <c r="A9" s="516" t="s">
        <v>274</v>
      </c>
      <c r="B9" s="517">
        <v>373</v>
      </c>
      <c r="C9" s="518">
        <v>25</v>
      </c>
      <c r="D9" s="518">
        <v>4</v>
      </c>
      <c r="E9" s="518">
        <v>69</v>
      </c>
      <c r="F9" s="518">
        <v>90</v>
      </c>
      <c r="G9" s="519">
        <v>561</v>
      </c>
      <c r="H9" s="664">
        <v>28948</v>
      </c>
      <c r="I9" s="501"/>
      <c r="J9" s="502"/>
    </row>
    <row r="10" spans="1:11" ht="7.5" customHeight="1" x14ac:dyDescent="0.15">
      <c r="A10" s="516" t="s">
        <v>275</v>
      </c>
      <c r="B10" s="517">
        <v>565</v>
      </c>
      <c r="C10" s="518">
        <v>43</v>
      </c>
      <c r="D10" s="518">
        <v>7</v>
      </c>
      <c r="E10" s="518">
        <v>49</v>
      </c>
      <c r="F10" s="518">
        <v>155</v>
      </c>
      <c r="G10" s="519">
        <v>819</v>
      </c>
      <c r="H10" s="664">
        <v>53799</v>
      </c>
      <c r="I10" s="501"/>
      <c r="J10" s="502"/>
    </row>
    <row r="11" spans="1:11" ht="7.5" customHeight="1" x14ac:dyDescent="0.15">
      <c r="A11" s="516" t="s">
        <v>276</v>
      </c>
      <c r="B11" s="517">
        <v>154</v>
      </c>
      <c r="C11" s="518">
        <v>14</v>
      </c>
      <c r="D11" s="518">
        <v>3</v>
      </c>
      <c r="E11" s="518">
        <v>16</v>
      </c>
      <c r="F11" s="518">
        <v>49</v>
      </c>
      <c r="G11" s="519">
        <v>236</v>
      </c>
      <c r="H11" s="664">
        <v>5310</v>
      </c>
      <c r="I11" s="501"/>
      <c r="J11" s="502"/>
    </row>
    <row r="12" spans="1:11" ht="7.5" customHeight="1" x14ac:dyDescent="0.15">
      <c r="A12" s="516" t="s">
        <v>277</v>
      </c>
      <c r="B12" s="517">
        <v>48</v>
      </c>
      <c r="C12" s="518">
        <v>4</v>
      </c>
      <c r="D12" s="518">
        <v>2</v>
      </c>
      <c r="E12" s="518">
        <v>4</v>
      </c>
      <c r="F12" s="518">
        <v>3</v>
      </c>
      <c r="G12" s="519">
        <v>61</v>
      </c>
      <c r="H12" s="664">
        <v>1681</v>
      </c>
      <c r="I12" s="501"/>
      <c r="J12" s="502"/>
    </row>
    <row r="13" spans="1:11" ht="7.5" customHeight="1" x14ac:dyDescent="0.15"/>
    <row r="14" spans="1:11" ht="7.5" customHeight="1" x14ac:dyDescent="0.15">
      <c r="A14" s="1022" t="s">
        <v>537</v>
      </c>
      <c r="B14" s="1023">
        <v>173</v>
      </c>
      <c r="C14" s="1024">
        <v>29</v>
      </c>
      <c r="D14" s="1024">
        <v>2</v>
      </c>
      <c r="E14" s="1024">
        <v>14</v>
      </c>
      <c r="F14" s="1024">
        <v>8</v>
      </c>
      <c r="G14" s="1024">
        <v>226</v>
      </c>
      <c r="H14" s="1024">
        <v>10086</v>
      </c>
      <c r="I14" s="672"/>
    </row>
    <row r="15" spans="1:11" ht="7.5" customHeight="1" x14ac:dyDescent="0.15">
      <c r="A15" s="669" t="s">
        <v>272</v>
      </c>
      <c r="B15" s="355">
        <v>1</v>
      </c>
      <c r="C15" s="355">
        <v>0</v>
      </c>
      <c r="D15" s="355">
        <v>0</v>
      </c>
      <c r="E15" s="355">
        <v>0</v>
      </c>
      <c r="F15" s="355">
        <v>0</v>
      </c>
      <c r="G15" s="670">
        <v>1</v>
      </c>
      <c r="H15" s="355">
        <v>31</v>
      </c>
      <c r="I15" s="672"/>
    </row>
    <row r="16" spans="1:11" ht="7.5" customHeight="1" x14ac:dyDescent="0.15">
      <c r="A16" s="669" t="s">
        <v>273</v>
      </c>
      <c r="B16" s="355">
        <v>172</v>
      </c>
      <c r="C16" s="355">
        <v>29</v>
      </c>
      <c r="D16" s="355">
        <v>2</v>
      </c>
      <c r="E16" s="355">
        <v>14</v>
      </c>
      <c r="F16" s="355">
        <v>8</v>
      </c>
      <c r="G16" s="670">
        <v>225</v>
      </c>
      <c r="H16" s="355">
        <v>10055</v>
      </c>
      <c r="I16" s="672"/>
    </row>
    <row r="17" spans="1:10" ht="7.5" customHeight="1" x14ac:dyDescent="0.15">
      <c r="A17" s="650" t="s">
        <v>274</v>
      </c>
      <c r="B17" s="665">
        <v>78</v>
      </c>
      <c r="C17" s="666">
        <v>15</v>
      </c>
      <c r="D17" s="666">
        <v>0</v>
      </c>
      <c r="E17" s="666">
        <v>11</v>
      </c>
      <c r="F17" s="666">
        <v>0</v>
      </c>
      <c r="G17" s="671">
        <v>104</v>
      </c>
      <c r="H17" s="941">
        <v>5274</v>
      </c>
      <c r="I17" s="672"/>
    </row>
    <row r="18" spans="1:10" ht="7.5" customHeight="1" x14ac:dyDescent="0.15">
      <c r="A18" s="650" t="s">
        <v>275</v>
      </c>
      <c r="B18" s="665">
        <v>91</v>
      </c>
      <c r="C18" s="666">
        <v>13</v>
      </c>
      <c r="D18" s="666">
        <v>2</v>
      </c>
      <c r="E18" s="666">
        <v>1</v>
      </c>
      <c r="F18" s="666">
        <v>6</v>
      </c>
      <c r="G18" s="671">
        <v>113</v>
      </c>
      <c r="H18" s="941">
        <v>4220</v>
      </c>
      <c r="I18" s="672"/>
    </row>
    <row r="19" spans="1:10" ht="7.5" customHeight="1" x14ac:dyDescent="0.15">
      <c r="A19" s="650" t="s">
        <v>276</v>
      </c>
      <c r="B19" s="665">
        <v>3</v>
      </c>
      <c r="C19" s="666">
        <v>1</v>
      </c>
      <c r="D19" s="666">
        <v>0</v>
      </c>
      <c r="E19" s="666">
        <v>2</v>
      </c>
      <c r="F19" s="666">
        <v>2</v>
      </c>
      <c r="G19" s="671">
        <v>8</v>
      </c>
      <c r="H19" s="667">
        <v>561</v>
      </c>
      <c r="I19" s="672"/>
    </row>
    <row r="20" spans="1:10" ht="7.5" customHeight="1" thickBot="1" x14ac:dyDescent="0.2">
      <c r="A20" s="973"/>
      <c r="B20" s="974"/>
      <c r="C20" s="974"/>
      <c r="D20" s="974"/>
      <c r="E20" s="974"/>
      <c r="F20" s="974"/>
      <c r="G20" s="975"/>
      <c r="H20" s="975"/>
      <c r="I20" s="501"/>
      <c r="J20" s="502"/>
    </row>
    <row r="21" spans="1:10" ht="7.5" customHeight="1" thickTop="1" x14ac:dyDescent="0.15">
      <c r="A21" s="520" t="s">
        <v>923</v>
      </c>
      <c r="B21" s="521"/>
      <c r="C21" s="521"/>
      <c r="D21" s="521"/>
      <c r="E21" s="521"/>
      <c r="F21" s="521"/>
      <c r="G21" s="521"/>
      <c r="H21" s="501"/>
      <c r="I21" s="501"/>
      <c r="J21" s="502"/>
    </row>
  </sheetData>
  <sheetProtection selectLockedCells="1" selectUnlockedCells="1"/>
  <mergeCells count="2">
    <mergeCell ref="A1:H1"/>
    <mergeCell ref="A2:H2"/>
  </mergeCells>
  <pageMargins left="0.59027777777777779" right="0.59027777777777779" top="0.78749999999999998" bottom="0.78749999999999998" header="0.51180555555555551" footer="0.51180555555555551"/>
  <pageSetup paperSize="9" firstPageNumber="0" orientation="landscape"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8"/>
  <dimension ref="A1:Z33"/>
  <sheetViews>
    <sheetView zoomScale="140" zoomScaleNormal="140" workbookViewId="0">
      <selection sqref="A1:H1"/>
    </sheetView>
  </sheetViews>
  <sheetFormatPr baseColWidth="10" defaultRowHeight="9.9499999999999993" customHeight="1" x14ac:dyDescent="0.15"/>
  <cols>
    <col min="1" max="1" width="30.7109375" style="53" customWidth="1"/>
    <col min="2" max="6" width="6.7109375" style="53" customWidth="1"/>
    <col min="7" max="7" width="6.85546875" style="53" customWidth="1"/>
    <col min="8" max="8" width="9.7109375" style="54" customWidth="1"/>
    <col min="9" max="10" width="7.7109375" style="235" customWidth="1"/>
    <col min="11" max="11" width="21.42578125" style="253" customWidth="1"/>
    <col min="12" max="12" width="11.42578125" style="253" customWidth="1"/>
    <col min="13" max="16384" width="11.42578125" style="53"/>
  </cols>
  <sheetData>
    <row r="1" spans="1:17" ht="15" customHeight="1" x14ac:dyDescent="0.15">
      <c r="A1" s="958" t="s">
        <v>410</v>
      </c>
      <c r="B1" s="958"/>
      <c r="C1" s="958"/>
      <c r="D1" s="958"/>
      <c r="E1" s="958"/>
      <c r="F1" s="958"/>
      <c r="G1" s="958"/>
      <c r="H1" s="958"/>
      <c r="I1" s="169"/>
    </row>
    <row r="2" spans="1:17" ht="9.9499999999999993" customHeight="1" x14ac:dyDescent="0.15">
      <c r="A2" s="980" t="s">
        <v>917</v>
      </c>
      <c r="B2" s="980"/>
      <c r="C2" s="980"/>
      <c r="D2" s="980"/>
      <c r="E2" s="980"/>
      <c r="F2" s="980"/>
      <c r="G2" s="980"/>
      <c r="H2" s="980"/>
      <c r="I2" s="169"/>
      <c r="J2" s="169"/>
    </row>
    <row r="3" spans="1:17" ht="7.9" customHeight="1" x14ac:dyDescent="0.15">
      <c r="A3" s="56"/>
      <c r="B3" s="57"/>
      <c r="I3" s="169"/>
    </row>
    <row r="4" spans="1:17" ht="20.100000000000001" customHeight="1" x14ac:dyDescent="0.15">
      <c r="A4" s="58"/>
      <c r="B4" s="37" t="s">
        <v>1065</v>
      </c>
      <c r="C4" s="22" t="s">
        <v>351</v>
      </c>
      <c r="D4" s="22" t="s">
        <v>344</v>
      </c>
      <c r="E4" s="22" t="s">
        <v>345</v>
      </c>
      <c r="F4" s="22" t="s">
        <v>346</v>
      </c>
      <c r="G4" s="23" t="s">
        <v>352</v>
      </c>
      <c r="H4" s="88" t="s">
        <v>348</v>
      </c>
      <c r="I4" s="169"/>
    </row>
    <row r="5" spans="1:17" ht="7.5" customHeight="1" x14ac:dyDescent="0.15">
      <c r="A5" s="988" t="s">
        <v>417</v>
      </c>
      <c r="B5" s="1027"/>
      <c r="C5" s="1027"/>
      <c r="D5" s="1027"/>
      <c r="E5" s="1027"/>
      <c r="F5" s="1027"/>
      <c r="G5" s="1027"/>
      <c r="H5" s="989"/>
    </row>
    <row r="6" spans="1:17" ht="7.9" customHeight="1" x14ac:dyDescent="0.15">
      <c r="A6" s="53" t="s">
        <v>416</v>
      </c>
      <c r="B6" s="396">
        <v>780</v>
      </c>
      <c r="C6" s="396">
        <v>649</v>
      </c>
      <c r="D6" s="396">
        <v>160</v>
      </c>
      <c r="E6" s="396">
        <v>439</v>
      </c>
      <c r="F6" s="396">
        <v>291</v>
      </c>
      <c r="G6" s="497">
        <v>2319</v>
      </c>
      <c r="H6" s="397">
        <v>33377</v>
      </c>
    </row>
    <row r="7" spans="1:17" ht="7.9" customHeight="1" x14ac:dyDescent="0.15">
      <c r="A7" s="53" t="s">
        <v>174</v>
      </c>
      <c r="B7" s="396">
        <v>75</v>
      </c>
      <c r="C7" s="396">
        <v>0</v>
      </c>
      <c r="D7" s="396">
        <v>0</v>
      </c>
      <c r="E7" s="396">
        <v>0</v>
      </c>
      <c r="F7" s="396">
        <v>0</v>
      </c>
      <c r="G7" s="497">
        <v>75</v>
      </c>
      <c r="H7" s="397">
        <v>1817</v>
      </c>
      <c r="J7" s="263"/>
      <c r="K7" s="264"/>
      <c r="L7" s="264"/>
      <c r="M7" s="80"/>
      <c r="N7" s="80"/>
      <c r="O7" s="80"/>
      <c r="P7" s="80"/>
      <c r="Q7" s="80"/>
    </row>
    <row r="8" spans="1:17" ht="7.9" customHeight="1" x14ac:dyDescent="0.15">
      <c r="B8" s="126"/>
      <c r="C8" s="126"/>
      <c r="D8" s="126"/>
      <c r="E8" s="126"/>
      <c r="F8" s="126"/>
      <c r="G8" s="498"/>
      <c r="H8" s="151"/>
      <c r="J8" s="263"/>
      <c r="K8" s="264"/>
      <c r="L8" s="264"/>
      <c r="M8" s="80"/>
      <c r="N8" s="80"/>
      <c r="O8" s="80"/>
      <c r="P8" s="80"/>
      <c r="Q8" s="80"/>
    </row>
    <row r="9" spans="1:17" ht="7.9" customHeight="1" x14ac:dyDescent="0.15">
      <c r="A9" s="988" t="s">
        <v>169</v>
      </c>
      <c r="B9" s="989">
        <v>812</v>
      </c>
      <c r="C9" s="988">
        <v>365</v>
      </c>
      <c r="D9" s="988">
        <v>112</v>
      </c>
      <c r="E9" s="988">
        <v>299</v>
      </c>
      <c r="F9" s="988">
        <v>227</v>
      </c>
      <c r="G9" s="989">
        <v>1815</v>
      </c>
      <c r="H9" s="989">
        <v>42147</v>
      </c>
      <c r="I9" s="764"/>
      <c r="J9" s="263"/>
      <c r="K9" s="264"/>
      <c r="L9" s="264"/>
      <c r="M9" s="80"/>
      <c r="N9" s="80"/>
      <c r="O9" s="80"/>
      <c r="P9" s="80"/>
      <c r="Q9" s="80"/>
    </row>
    <row r="10" spans="1:17" ht="7.9" customHeight="1" x14ac:dyDescent="0.15">
      <c r="A10" s="176" t="s">
        <v>426</v>
      </c>
      <c r="B10" s="89">
        <v>121</v>
      </c>
      <c r="C10" s="89">
        <v>65</v>
      </c>
      <c r="D10" s="89">
        <v>14</v>
      </c>
      <c r="E10" s="89">
        <v>0</v>
      </c>
      <c r="F10" s="89">
        <v>43</v>
      </c>
      <c r="G10" s="141">
        <v>243</v>
      </c>
      <c r="H10" s="181">
        <v>7894</v>
      </c>
      <c r="I10" s="647"/>
      <c r="J10" s="673"/>
      <c r="K10" s="264"/>
      <c r="L10" s="264"/>
      <c r="M10" s="80"/>
      <c r="N10" s="80"/>
      <c r="O10" s="80"/>
      <c r="P10" s="80"/>
      <c r="Q10" s="80"/>
    </row>
    <row r="11" spans="1:17" ht="7.9" customHeight="1" x14ac:dyDescent="0.15">
      <c r="A11" s="176" t="s">
        <v>427</v>
      </c>
      <c r="B11" s="89">
        <v>52</v>
      </c>
      <c r="C11" s="89">
        <v>57</v>
      </c>
      <c r="D11" s="89">
        <v>18</v>
      </c>
      <c r="E11" s="89">
        <v>0</v>
      </c>
      <c r="F11" s="89">
        <v>46</v>
      </c>
      <c r="G11" s="141">
        <v>173</v>
      </c>
      <c r="H11" s="181">
        <v>3129</v>
      </c>
      <c r="I11" s="647"/>
      <c r="J11" s="673"/>
      <c r="K11" s="261"/>
      <c r="L11" s="261"/>
      <c r="M11" s="84"/>
      <c r="N11" s="84"/>
      <c r="O11" s="67"/>
      <c r="P11" s="67"/>
      <c r="Q11" s="67"/>
    </row>
    <row r="12" spans="1:17" ht="7.9" customHeight="1" x14ac:dyDescent="0.15">
      <c r="A12" s="176" t="s">
        <v>428</v>
      </c>
      <c r="B12" s="89">
        <v>639</v>
      </c>
      <c r="C12" s="89">
        <v>243</v>
      </c>
      <c r="D12" s="89">
        <v>80</v>
      </c>
      <c r="E12" s="89">
        <v>299</v>
      </c>
      <c r="F12" s="89">
        <v>138</v>
      </c>
      <c r="G12" s="141">
        <v>1399</v>
      </c>
      <c r="H12" s="181">
        <v>31124</v>
      </c>
      <c r="I12" s="647"/>
      <c r="J12" s="673"/>
      <c r="K12" s="261"/>
      <c r="L12" s="261"/>
      <c r="M12" s="84"/>
      <c r="N12" s="84"/>
      <c r="O12" s="67"/>
      <c r="P12" s="67"/>
      <c r="Q12" s="67"/>
    </row>
    <row r="13" spans="1:17" ht="7.9" customHeight="1" x14ac:dyDescent="0.15">
      <c r="A13" s="177" t="s">
        <v>926</v>
      </c>
      <c r="B13" s="334">
        <v>0.26902173913043476</v>
      </c>
      <c r="C13" s="334">
        <v>0.26797385620915032</v>
      </c>
      <c r="D13" s="334">
        <v>0.16</v>
      </c>
      <c r="E13" s="334">
        <v>7.0422535211267609E-2</v>
      </c>
      <c r="F13" s="334">
        <v>0.2062937062937063</v>
      </c>
      <c r="G13" s="499">
        <v>0.21721721721721721</v>
      </c>
      <c r="H13" s="562">
        <v>0.13677474707753906</v>
      </c>
      <c r="I13" s="330"/>
      <c r="J13" s="673"/>
      <c r="K13" s="261"/>
      <c r="L13" s="261"/>
      <c r="M13" s="84"/>
      <c r="N13" s="84"/>
      <c r="O13" s="67"/>
      <c r="P13" s="67"/>
      <c r="Q13" s="67"/>
    </row>
    <row r="14" spans="1:17" ht="7.9" customHeight="1" x14ac:dyDescent="0.15">
      <c r="A14" s="177" t="s">
        <v>927</v>
      </c>
      <c r="B14" s="334">
        <v>0.31793478260869568</v>
      </c>
      <c r="C14" s="334">
        <v>0.39869281045751637</v>
      </c>
      <c r="D14" s="335">
        <v>0.74</v>
      </c>
      <c r="E14" s="334">
        <v>0.27464788732394368</v>
      </c>
      <c r="F14" s="334">
        <v>0.30769230769230771</v>
      </c>
      <c r="G14" s="499">
        <v>0.34234234234234234</v>
      </c>
      <c r="H14" s="562">
        <v>0.29549923140170881</v>
      </c>
      <c r="I14" s="330"/>
      <c r="J14" s="673"/>
      <c r="K14" s="261"/>
      <c r="L14" s="261"/>
      <c r="M14" s="84"/>
      <c r="N14" s="84"/>
      <c r="O14" s="67"/>
      <c r="P14" s="67"/>
      <c r="Q14" s="67"/>
    </row>
    <row r="15" spans="1:17" ht="7.9" customHeight="1" x14ac:dyDescent="0.15">
      <c r="G15" s="21"/>
      <c r="I15" s="647"/>
      <c r="J15" s="673"/>
      <c r="K15" s="261"/>
      <c r="L15" s="261"/>
      <c r="M15" s="84"/>
      <c r="N15" s="84"/>
      <c r="O15" s="67"/>
      <c r="P15" s="67"/>
      <c r="Q15" s="67"/>
    </row>
    <row r="16" spans="1:17" ht="7.9" customHeight="1" x14ac:dyDescent="0.15">
      <c r="A16" s="988" t="s">
        <v>465</v>
      </c>
      <c r="B16" s="988">
        <v>505</v>
      </c>
      <c r="C16" s="988">
        <v>232</v>
      </c>
      <c r="D16" s="988">
        <v>93</v>
      </c>
      <c r="E16" s="988">
        <v>130</v>
      </c>
      <c r="F16" s="988">
        <v>10</v>
      </c>
      <c r="G16" s="988">
        <v>970</v>
      </c>
      <c r="H16" s="989">
        <v>33493</v>
      </c>
      <c r="I16" s="647"/>
      <c r="J16" s="673"/>
      <c r="K16" s="261"/>
      <c r="L16" s="261"/>
      <c r="M16" s="84"/>
      <c r="N16" s="84"/>
      <c r="O16" s="67"/>
      <c r="P16" s="67"/>
      <c r="Q16" s="67"/>
    </row>
    <row r="17" spans="1:26" ht="7.9" customHeight="1" x14ac:dyDescent="0.15">
      <c r="A17" s="61" t="s">
        <v>534</v>
      </c>
      <c r="B17" s="500">
        <v>100</v>
      </c>
      <c r="C17" s="563">
        <v>212</v>
      </c>
      <c r="D17" s="563">
        <v>93</v>
      </c>
      <c r="E17" s="563">
        <v>106</v>
      </c>
      <c r="F17" s="563">
        <v>1</v>
      </c>
      <c r="G17" s="141">
        <v>512</v>
      </c>
      <c r="H17" s="181">
        <v>27292</v>
      </c>
      <c r="I17" s="647"/>
      <c r="J17" s="673"/>
      <c r="K17" s="261"/>
      <c r="L17" s="261"/>
      <c r="M17" s="84"/>
      <c r="N17" s="84"/>
      <c r="O17" s="67"/>
      <c r="P17" s="67"/>
      <c r="Q17" s="67"/>
    </row>
    <row r="18" spans="1:26" ht="7.9" customHeight="1" x14ac:dyDescent="0.15">
      <c r="A18" s="61" t="s">
        <v>535</v>
      </c>
      <c r="B18" s="500">
        <v>15</v>
      </c>
      <c r="C18" s="563">
        <v>5</v>
      </c>
      <c r="D18" s="563">
        <v>0</v>
      </c>
      <c r="E18" s="563">
        <v>24</v>
      </c>
      <c r="F18" s="563">
        <v>9</v>
      </c>
      <c r="G18" s="141">
        <v>53</v>
      </c>
      <c r="H18" s="181">
        <v>4894</v>
      </c>
      <c r="I18" s="647"/>
      <c r="J18" s="673"/>
      <c r="K18" s="261"/>
      <c r="L18" s="261"/>
      <c r="M18" s="84"/>
      <c r="N18" s="84"/>
      <c r="O18" s="67"/>
      <c r="P18" s="67"/>
      <c r="Q18" s="67"/>
    </row>
    <row r="19" spans="1:26" ht="7.9" customHeight="1" x14ac:dyDescent="0.15">
      <c r="A19" s="61" t="s">
        <v>536</v>
      </c>
      <c r="B19" s="500">
        <v>390</v>
      </c>
      <c r="C19" s="563">
        <v>15</v>
      </c>
      <c r="D19" s="563">
        <v>0</v>
      </c>
      <c r="E19" s="563">
        <v>0</v>
      </c>
      <c r="F19" s="563">
        <v>0</v>
      </c>
      <c r="G19" s="141">
        <v>405</v>
      </c>
      <c r="H19" s="181">
        <v>1307</v>
      </c>
      <c r="I19" s="647"/>
      <c r="J19" s="673"/>
      <c r="K19" s="261"/>
      <c r="L19" s="261"/>
      <c r="M19" s="84"/>
      <c r="N19" s="84"/>
      <c r="O19" s="67"/>
      <c r="P19" s="67"/>
      <c r="Q19" s="67"/>
    </row>
    <row r="20" spans="1:26" ht="7.9" customHeight="1" x14ac:dyDescent="0.15">
      <c r="A20" s="61"/>
      <c r="B20" s="500"/>
      <c r="C20" s="563"/>
      <c r="D20" s="563"/>
      <c r="E20" s="563"/>
      <c r="F20" s="563"/>
      <c r="G20" s="141"/>
      <c r="H20" s="181"/>
      <c r="I20" s="647"/>
      <c r="J20" s="251"/>
      <c r="K20" s="261"/>
      <c r="L20" s="261"/>
      <c r="M20" s="84"/>
      <c r="N20" s="84"/>
      <c r="O20" s="67"/>
      <c r="P20" s="67"/>
      <c r="Q20" s="67"/>
    </row>
    <row r="21" spans="1:26" ht="7.9" customHeight="1" x14ac:dyDescent="0.15">
      <c r="A21" s="625" t="s">
        <v>288</v>
      </c>
      <c r="B21" s="626">
        <v>1.8386561754834676</v>
      </c>
      <c r="C21" s="626">
        <v>1.5003996039146106</v>
      </c>
      <c r="D21" s="626">
        <v>1.4390509283633428</v>
      </c>
      <c r="E21" s="626">
        <v>1.6056771353821624</v>
      </c>
      <c r="F21" s="626">
        <v>0.75687414173027179</v>
      </c>
      <c r="G21" s="626">
        <v>1.5161083105599529</v>
      </c>
      <c r="H21" s="626">
        <v>2.3279716223829361</v>
      </c>
      <c r="I21" s="647"/>
      <c r="J21" s="336"/>
      <c r="K21" s="261"/>
      <c r="L21" s="261"/>
      <c r="M21" s="84"/>
      <c r="N21" s="84"/>
      <c r="O21" s="67"/>
      <c r="P21" s="67"/>
      <c r="Q21" s="67"/>
      <c r="R21" s="65"/>
      <c r="S21" s="65"/>
      <c r="T21" s="65"/>
      <c r="U21" s="65"/>
      <c r="V21" s="65"/>
      <c r="W21" s="65"/>
      <c r="X21" s="65"/>
      <c r="Y21" s="65"/>
      <c r="Z21" s="65"/>
    </row>
    <row r="22" spans="1:26" ht="7.9" customHeight="1" x14ac:dyDescent="0.15">
      <c r="A22" s="19"/>
      <c r="B22" s="89"/>
      <c r="C22" s="89"/>
      <c r="D22" s="89"/>
      <c r="E22" s="89"/>
      <c r="F22" s="89"/>
      <c r="G22" s="26"/>
      <c r="H22" s="73"/>
      <c r="J22" s="251"/>
      <c r="K22" s="261"/>
      <c r="L22" s="261"/>
      <c r="M22" s="84"/>
      <c r="N22" s="84"/>
      <c r="O22" s="67"/>
      <c r="P22" s="67"/>
      <c r="Q22" s="67"/>
      <c r="R22" s="65"/>
      <c r="S22" s="65"/>
      <c r="T22" s="65"/>
      <c r="U22" s="65"/>
      <c r="V22" s="65"/>
      <c r="W22" s="65"/>
      <c r="X22" s="65"/>
      <c r="Y22" s="65"/>
      <c r="Z22" s="65"/>
    </row>
    <row r="23" spans="1:26" ht="7.9" customHeight="1" x14ac:dyDescent="0.15">
      <c r="A23" s="988" t="s">
        <v>492</v>
      </c>
      <c r="B23" s="1027"/>
      <c r="C23" s="1027"/>
      <c r="D23" s="1027"/>
      <c r="E23" s="1027"/>
      <c r="F23" s="1027"/>
      <c r="G23" s="1027"/>
      <c r="H23" s="988"/>
      <c r="J23" s="336"/>
      <c r="K23" s="261"/>
      <c r="L23" s="261"/>
      <c r="M23" s="84"/>
      <c r="N23" s="84"/>
      <c r="O23" s="67"/>
      <c r="P23" s="67"/>
      <c r="Q23" s="67"/>
      <c r="R23" s="65"/>
      <c r="S23" s="65"/>
      <c r="T23" s="65"/>
      <c r="U23" s="65"/>
      <c r="V23" s="65"/>
      <c r="W23" s="65"/>
      <c r="X23" s="65"/>
      <c r="Y23" s="65"/>
      <c r="Z23" s="65"/>
    </row>
    <row r="24" spans="1:26" ht="7.9" customHeight="1" x14ac:dyDescent="0.15">
      <c r="A24" s="61" t="s">
        <v>924</v>
      </c>
      <c r="B24" s="618">
        <v>243</v>
      </c>
      <c r="C24" s="619">
        <v>177</v>
      </c>
      <c r="D24" s="619">
        <v>58</v>
      </c>
      <c r="E24" s="619">
        <v>106</v>
      </c>
      <c r="F24" s="619">
        <v>102</v>
      </c>
      <c r="G24" s="141">
        <v>686</v>
      </c>
      <c r="H24" s="181">
        <v>14034</v>
      </c>
      <c r="I24" s="241"/>
      <c r="J24" s="251"/>
      <c r="K24" s="261"/>
      <c r="L24" s="261"/>
      <c r="M24" s="84"/>
      <c r="N24" s="84"/>
      <c r="O24" s="67"/>
      <c r="P24" s="67"/>
      <c r="Q24" s="67"/>
    </row>
    <row r="25" spans="1:26" ht="7.9" customHeight="1" x14ac:dyDescent="0.15">
      <c r="A25" s="61" t="s">
        <v>922</v>
      </c>
      <c r="B25" s="859">
        <v>2327</v>
      </c>
      <c r="C25" s="619">
        <v>225</v>
      </c>
      <c r="D25" s="619">
        <v>92</v>
      </c>
      <c r="E25" s="619">
        <v>310</v>
      </c>
      <c r="F25" s="619">
        <v>843</v>
      </c>
      <c r="G25" s="141">
        <v>3797</v>
      </c>
      <c r="H25" s="181">
        <v>93455</v>
      </c>
      <c r="I25" s="241"/>
      <c r="J25" s="336"/>
      <c r="K25" s="261"/>
      <c r="L25" s="261"/>
      <c r="M25" s="84"/>
      <c r="N25" s="84"/>
      <c r="O25" s="67"/>
      <c r="P25" s="67"/>
      <c r="Q25" s="67"/>
    </row>
    <row r="26" spans="1:26" ht="7.9" customHeight="1" x14ac:dyDescent="0.15">
      <c r="A26" s="61" t="s">
        <v>493</v>
      </c>
      <c r="B26" s="859">
        <v>1328</v>
      </c>
      <c r="C26" s="619">
        <v>904</v>
      </c>
      <c r="D26" s="619">
        <v>657</v>
      </c>
      <c r="E26" s="619">
        <v>348</v>
      </c>
      <c r="F26" s="619">
        <v>0</v>
      </c>
      <c r="G26" s="141">
        <v>3237</v>
      </c>
      <c r="H26" s="181">
        <v>38610</v>
      </c>
      <c r="I26" s="241"/>
      <c r="J26" s="336"/>
      <c r="K26" s="261"/>
      <c r="L26" s="261"/>
      <c r="M26" s="84"/>
      <c r="N26" s="84"/>
      <c r="O26" s="67"/>
      <c r="P26" s="67"/>
      <c r="Q26" s="67"/>
    </row>
    <row r="27" spans="1:26" ht="7.9" customHeight="1" x14ac:dyDescent="0.15">
      <c r="A27" s="61" t="s">
        <v>494</v>
      </c>
      <c r="B27" s="618">
        <v>0</v>
      </c>
      <c r="C27" s="619">
        <v>216</v>
      </c>
      <c r="D27" s="619">
        <v>0</v>
      </c>
      <c r="E27" s="619">
        <v>0</v>
      </c>
      <c r="F27" s="619">
        <v>0</v>
      </c>
      <c r="G27" s="141">
        <v>216</v>
      </c>
      <c r="H27" s="181">
        <v>45752</v>
      </c>
      <c r="I27" s="241"/>
      <c r="J27" s="336"/>
      <c r="K27" s="261"/>
      <c r="L27" s="261"/>
      <c r="M27" s="84"/>
      <c r="N27" s="84"/>
      <c r="O27" s="67"/>
      <c r="P27" s="67"/>
      <c r="Q27" s="67"/>
    </row>
    <row r="28" spans="1:26" ht="7.9" customHeight="1" thickBot="1" x14ac:dyDescent="0.2">
      <c r="A28" s="973"/>
      <c r="B28" s="974"/>
      <c r="C28" s="974"/>
      <c r="D28" s="974"/>
      <c r="E28" s="974"/>
      <c r="F28" s="974"/>
      <c r="G28" s="975"/>
      <c r="H28" s="975"/>
      <c r="J28" s="336"/>
      <c r="K28" s="261"/>
      <c r="L28" s="261"/>
      <c r="M28" s="84"/>
      <c r="N28" s="84"/>
      <c r="O28" s="67"/>
      <c r="P28" s="67"/>
      <c r="Q28" s="67"/>
      <c r="R28" s="65"/>
      <c r="S28" s="65"/>
      <c r="T28" s="65"/>
      <c r="U28" s="65"/>
      <c r="V28" s="65"/>
      <c r="W28" s="65"/>
      <c r="X28" s="65"/>
      <c r="Y28" s="65"/>
      <c r="Z28" s="65"/>
    </row>
    <row r="29" spans="1:26" ht="7.9" customHeight="1" thickTop="1" x14ac:dyDescent="0.15">
      <c r="A29" s="21" t="s">
        <v>720</v>
      </c>
      <c r="B29" s="14"/>
      <c r="C29" s="14"/>
      <c r="D29" s="14"/>
      <c r="E29" s="14"/>
      <c r="F29" s="14"/>
      <c r="G29" s="14"/>
      <c r="H29" s="14"/>
      <c r="I29" s="240"/>
      <c r="J29" s="251"/>
      <c r="K29" s="261"/>
      <c r="L29" s="261"/>
      <c r="M29" s="84"/>
      <c r="N29" s="84"/>
      <c r="O29" s="67"/>
      <c r="P29" s="67"/>
      <c r="Q29" s="67"/>
      <c r="R29" s="65"/>
      <c r="S29" s="65"/>
      <c r="T29" s="65"/>
      <c r="U29" s="65"/>
      <c r="V29" s="65"/>
      <c r="W29" s="65"/>
      <c r="X29" s="65"/>
      <c r="Y29" s="65"/>
      <c r="Z29" s="65"/>
    </row>
    <row r="30" spans="1:26" ht="7.9" customHeight="1" x14ac:dyDescent="0.15">
      <c r="A30" s="276" t="s">
        <v>204</v>
      </c>
      <c r="B30" s="14"/>
      <c r="C30" s="14"/>
      <c r="D30" s="14"/>
      <c r="E30" s="14"/>
      <c r="F30" s="14"/>
      <c r="G30" s="14"/>
      <c r="H30" s="14"/>
      <c r="L30" s="261"/>
    </row>
    <row r="31" spans="1:26" ht="7.9" customHeight="1" x14ac:dyDescent="0.15">
      <c r="A31" s="276" t="s">
        <v>516</v>
      </c>
      <c r="B31" s="21"/>
      <c r="C31" s="21"/>
      <c r="D31" s="21"/>
      <c r="E31" s="21"/>
      <c r="F31" s="21"/>
      <c r="G31" s="21"/>
      <c r="H31" s="27"/>
      <c r="L31" s="261"/>
    </row>
    <row r="32" spans="1:26" ht="7.9" customHeight="1" x14ac:dyDescent="0.15">
      <c r="A32" s="605" t="s">
        <v>925</v>
      </c>
      <c r="B32" s="21"/>
      <c r="C32" s="21"/>
      <c r="D32" s="21"/>
      <c r="E32" s="21"/>
      <c r="F32" s="21"/>
      <c r="G32" s="21"/>
      <c r="H32" s="27"/>
      <c r="L32" s="261"/>
    </row>
    <row r="33" spans="1:1" ht="9.9499999999999993" customHeight="1" x14ac:dyDescent="0.15">
      <c r="A33" s="53" t="s">
        <v>679</v>
      </c>
    </row>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G37"/>
  <sheetViews>
    <sheetView zoomScale="140" zoomScaleNormal="140" workbookViewId="0">
      <selection sqref="A1:E1"/>
    </sheetView>
  </sheetViews>
  <sheetFormatPr baseColWidth="10" defaultRowHeight="15" x14ac:dyDescent="0.25"/>
  <cols>
    <col min="1" max="1" width="50.7109375" customWidth="1"/>
    <col min="2" max="2" width="10.7109375" customWidth="1"/>
    <col min="3" max="3" width="3.7109375" customWidth="1"/>
    <col min="4" max="4" width="50.7109375" customWidth="1"/>
    <col min="5" max="5" width="10.7109375" customWidth="1"/>
  </cols>
  <sheetData>
    <row r="1" spans="1:5" ht="15" customHeight="1" x14ac:dyDescent="0.25">
      <c r="A1" s="957" t="s">
        <v>40</v>
      </c>
      <c r="B1" s="957"/>
      <c r="C1" s="957"/>
      <c r="D1" s="957"/>
      <c r="E1" s="957"/>
    </row>
    <row r="2" spans="1:5" ht="12" customHeight="1" x14ac:dyDescent="0.25">
      <c r="A2" s="196"/>
      <c r="B2" s="197"/>
      <c r="C2" s="197"/>
      <c r="D2" s="197"/>
      <c r="E2" s="197"/>
    </row>
    <row r="3" spans="1:5" ht="12.95" customHeight="1" x14ac:dyDescent="0.25">
      <c r="A3" s="954" t="s">
        <v>195</v>
      </c>
      <c r="B3" s="954">
        <v>5</v>
      </c>
      <c r="C3" s="198"/>
      <c r="D3" s="954" t="s">
        <v>367</v>
      </c>
      <c r="E3" s="954">
        <f>B23+1</f>
        <v>21</v>
      </c>
    </row>
    <row r="4" spans="1:5" ht="12.95" customHeight="1" x14ac:dyDescent="0.25">
      <c r="A4" s="374" t="s">
        <v>53</v>
      </c>
      <c r="B4" s="62">
        <f>B3</f>
        <v>5</v>
      </c>
      <c r="C4" s="198"/>
      <c r="D4" s="374" t="s">
        <v>698</v>
      </c>
      <c r="E4" s="85">
        <f>E3</f>
        <v>21</v>
      </c>
    </row>
    <row r="5" spans="1:5" ht="12.95" customHeight="1" x14ac:dyDescent="0.25">
      <c r="A5" s="374" t="s">
        <v>54</v>
      </c>
      <c r="B5" s="62">
        <f>B4+1</f>
        <v>6</v>
      </c>
      <c r="C5" s="198"/>
      <c r="D5" s="374" t="s">
        <v>319</v>
      </c>
      <c r="E5" s="85">
        <f>E4 + 1</f>
        <v>22</v>
      </c>
    </row>
    <row r="6" spans="1:5" ht="12.95" customHeight="1" x14ac:dyDescent="0.25">
      <c r="A6" s="374" t="s">
        <v>55</v>
      </c>
      <c r="B6" s="62">
        <f>B5+1</f>
        <v>7</v>
      </c>
      <c r="C6" s="198"/>
      <c r="D6" s="374" t="s">
        <v>368</v>
      </c>
      <c r="E6" s="85">
        <f>E5 + 1</f>
        <v>23</v>
      </c>
    </row>
    <row r="7" spans="1:5" ht="12.95" customHeight="1" x14ac:dyDescent="0.25">
      <c r="A7" s="374" t="s">
        <v>56</v>
      </c>
      <c r="B7" s="62">
        <f>B6+1</f>
        <v>8</v>
      </c>
      <c r="C7" s="198"/>
      <c r="D7" s="374"/>
      <c r="E7" s="85"/>
    </row>
    <row r="8" spans="1:5" ht="12.95" customHeight="1" x14ac:dyDescent="0.25">
      <c r="A8" s="374"/>
      <c r="B8" s="62"/>
      <c r="C8" s="198"/>
      <c r="D8" s="954" t="s">
        <v>369</v>
      </c>
      <c r="E8" s="954">
        <f>E6+1</f>
        <v>24</v>
      </c>
    </row>
    <row r="9" spans="1:5" ht="12.95" customHeight="1" x14ac:dyDescent="0.25">
      <c r="A9" s="954" t="s">
        <v>779</v>
      </c>
      <c r="B9" s="954">
        <f>B7+1</f>
        <v>9</v>
      </c>
      <c r="C9" s="198"/>
      <c r="D9" s="374" t="s">
        <v>659</v>
      </c>
      <c r="E9" s="85">
        <f>E8</f>
        <v>24</v>
      </c>
    </row>
    <row r="10" spans="1:5" ht="12.95" customHeight="1" x14ac:dyDescent="0.25">
      <c r="A10" s="374" t="s">
        <v>778</v>
      </c>
      <c r="B10" s="62">
        <v>9</v>
      </c>
      <c r="C10" s="198"/>
      <c r="D10" s="374" t="s">
        <v>61</v>
      </c>
      <c r="E10" s="85">
        <f>E9 + 1</f>
        <v>25</v>
      </c>
    </row>
    <row r="11" spans="1:5" ht="12.95" customHeight="1" x14ac:dyDescent="0.25">
      <c r="A11" s="374"/>
      <c r="B11" s="62"/>
      <c r="C11" s="198"/>
      <c r="D11" s="374" t="s">
        <v>62</v>
      </c>
      <c r="E11" s="85">
        <f>E10 + 1</f>
        <v>26</v>
      </c>
    </row>
    <row r="12" spans="1:5" ht="12.95" customHeight="1" x14ac:dyDescent="0.25">
      <c r="A12" s="954" t="s">
        <v>365</v>
      </c>
      <c r="B12" s="954">
        <f>B10+1</f>
        <v>10</v>
      </c>
      <c r="C12" s="198"/>
      <c r="D12" s="374" t="s">
        <v>65</v>
      </c>
      <c r="E12" s="85">
        <f>E11 + 1</f>
        <v>27</v>
      </c>
    </row>
    <row r="13" spans="1:5" ht="12.95" customHeight="1" x14ac:dyDescent="0.25">
      <c r="A13" s="374" t="s">
        <v>75</v>
      </c>
      <c r="B13" s="62">
        <f>B12</f>
        <v>10</v>
      </c>
      <c r="C13" s="198"/>
      <c r="D13" s="374" t="s">
        <v>63</v>
      </c>
      <c r="E13" s="85">
        <f>E12 + 1</f>
        <v>28</v>
      </c>
    </row>
    <row r="14" spans="1:5" ht="12.95" customHeight="1" x14ac:dyDescent="0.25">
      <c r="A14" s="374" t="s">
        <v>366</v>
      </c>
      <c r="B14" s="62">
        <f t="shared" ref="B14:B23" si="0">B13+1</f>
        <v>11</v>
      </c>
      <c r="C14" s="198"/>
      <c r="D14" s="374"/>
      <c r="E14" s="85"/>
    </row>
    <row r="15" spans="1:5" ht="12.95" customHeight="1" x14ac:dyDescent="0.25">
      <c r="A15" s="374" t="s">
        <v>657</v>
      </c>
      <c r="B15" s="62">
        <f t="shared" si="0"/>
        <v>12</v>
      </c>
      <c r="C15" s="198"/>
      <c r="D15" s="954" t="s">
        <v>67</v>
      </c>
      <c r="E15" s="954">
        <f>E13+1</f>
        <v>29</v>
      </c>
    </row>
    <row r="16" spans="1:5" ht="12.95" customHeight="1" x14ac:dyDescent="0.25">
      <c r="A16" s="374" t="s">
        <v>1048</v>
      </c>
      <c r="B16" s="62">
        <f t="shared" si="0"/>
        <v>13</v>
      </c>
      <c r="C16" s="198"/>
      <c r="D16" s="374" t="s">
        <v>69</v>
      </c>
      <c r="E16" s="85">
        <f>E15</f>
        <v>29</v>
      </c>
    </row>
    <row r="17" spans="1:5" ht="12.95" customHeight="1" x14ac:dyDescent="0.25">
      <c r="A17" s="374" t="s">
        <v>57</v>
      </c>
      <c r="B17" s="62">
        <f t="shared" si="0"/>
        <v>14</v>
      </c>
      <c r="C17" s="198"/>
      <c r="D17" s="374" t="s">
        <v>206</v>
      </c>
      <c r="E17" s="85">
        <f>E16 + 1</f>
        <v>30</v>
      </c>
    </row>
    <row r="18" spans="1:5" ht="12.95" customHeight="1" x14ac:dyDescent="0.25">
      <c r="A18" s="374" t="s">
        <v>811</v>
      </c>
      <c r="B18" s="62">
        <f t="shared" si="0"/>
        <v>15</v>
      </c>
      <c r="C18" s="198"/>
      <c r="D18" s="374" t="s">
        <v>207</v>
      </c>
      <c r="E18" s="85">
        <f>E17 + 1</f>
        <v>31</v>
      </c>
    </row>
    <row r="19" spans="1:5" ht="12.95" customHeight="1" x14ac:dyDescent="0.25">
      <c r="A19" s="374" t="s">
        <v>812</v>
      </c>
      <c r="B19" s="62">
        <f t="shared" si="0"/>
        <v>16</v>
      </c>
      <c r="C19" s="198"/>
      <c r="D19" s="374" t="s">
        <v>111</v>
      </c>
      <c r="E19" s="85">
        <f>E18 + 1</f>
        <v>32</v>
      </c>
    </row>
    <row r="20" spans="1:5" ht="12.95" customHeight="1" x14ac:dyDescent="0.25">
      <c r="A20" s="374" t="s">
        <v>1049</v>
      </c>
      <c r="B20" s="62">
        <f t="shared" si="0"/>
        <v>17</v>
      </c>
      <c r="C20" s="198"/>
      <c r="D20" s="374" t="s">
        <v>600</v>
      </c>
      <c r="E20" s="85">
        <f>E19 + 1</f>
        <v>33</v>
      </c>
    </row>
    <row r="21" spans="1:5" ht="12.95" customHeight="1" x14ac:dyDescent="0.25">
      <c r="A21" s="374" t="s">
        <v>74</v>
      </c>
      <c r="B21" s="62">
        <f t="shared" si="0"/>
        <v>18</v>
      </c>
      <c r="C21" s="198"/>
      <c r="D21" s="374" t="s">
        <v>594</v>
      </c>
      <c r="E21" s="85">
        <f>E20 + 1</f>
        <v>34</v>
      </c>
    </row>
    <row r="22" spans="1:5" x14ac:dyDescent="0.25">
      <c r="A22" s="374" t="s">
        <v>781</v>
      </c>
      <c r="B22" s="62">
        <f t="shared" si="0"/>
        <v>19</v>
      </c>
      <c r="D22" s="64"/>
      <c r="E22" s="64"/>
    </row>
    <row r="23" spans="1:5" x14ac:dyDescent="0.25">
      <c r="A23" s="374" t="s">
        <v>58</v>
      </c>
      <c r="B23" s="62">
        <f t="shared" si="0"/>
        <v>20</v>
      </c>
      <c r="D23" s="64"/>
      <c r="E23" s="64"/>
    </row>
    <row r="24" spans="1:5" x14ac:dyDescent="0.25">
      <c r="A24" s="62"/>
      <c r="B24" s="62"/>
      <c r="D24" s="64"/>
      <c r="E24" s="64"/>
    </row>
    <row r="25" spans="1:5" x14ac:dyDescent="0.25">
      <c r="D25" s="198"/>
      <c r="E25" s="198"/>
    </row>
    <row r="26" spans="1:5" x14ac:dyDescent="0.25">
      <c r="D26" s="62"/>
      <c r="E26" s="62"/>
    </row>
    <row r="27" spans="1:5" x14ac:dyDescent="0.25">
      <c r="D27" s="62"/>
      <c r="E27" s="62"/>
    </row>
    <row r="28" spans="1:5" x14ac:dyDescent="0.25">
      <c r="D28" s="62"/>
      <c r="E28" s="62"/>
    </row>
    <row r="29" spans="1:5" x14ac:dyDescent="0.25">
      <c r="E29" s="62"/>
    </row>
    <row r="30" spans="1:5" x14ac:dyDescent="0.25">
      <c r="E30" s="62"/>
    </row>
    <row r="37" spans="7:7" x14ac:dyDescent="0.25">
      <c r="G37" t="s">
        <v>230</v>
      </c>
    </row>
  </sheetData>
  <mergeCells count="1">
    <mergeCell ref="A1:E1"/>
  </mergeCells>
  <phoneticPr fontId="15" type="noConversion"/>
  <hyperlinks>
    <hyperlink ref="A4" location="'page 5 Démo'!A1" display="Données générales"/>
    <hyperlink ref="A5" location="'page 6 Démo'!A1" display="Indicateurs démographiques"/>
    <hyperlink ref="A6" location="'page 7 Démo'!A1" display="Répartition par âge de la population"/>
    <hyperlink ref="A7" location="'page 8 Démo'!A1" display="Structure par âge de la population"/>
    <hyperlink ref="A10" location="'page 9 Ville'!A1" display="Contrats urbains et ZUS"/>
    <hyperlink ref="A13" location="'page 10 Pauvreté'!A1" display="Revenus et inégalités de revenus"/>
    <hyperlink ref="A14" location="'page 11 Pauvreté '!A1" display="Pauvreté et précarité"/>
    <hyperlink ref="A16" location="'page 13 Pauvreté'!A1" display="Taux de chômage et indemnisation"/>
    <hyperlink ref="A17" location="'page 14 Pauvreté'!A1" display="Demandeurs d’emploi"/>
    <hyperlink ref="A18" location="'page 15 Pauvreté'!A1" display="Demandeurs d’emploi de longue durée par sexe et par âge"/>
    <hyperlink ref="A19" location="'page 16 Pauvreté '!A1" display="Entrées et sorties à Pôle Emploi par motif"/>
    <hyperlink ref="A20" location="'page 17 Pauvreté'!A1" display="Allocataires du Revenu de Solidarité Active (RSA)"/>
    <hyperlink ref="A21" location="'page 18 pauvreté'!A1" display="Autres minima sociaux"/>
    <hyperlink ref="A22" location="'page 19 Pauvreté'!A1" display="Dépenses d’aides sociales – Compétence du Conseil Départemental"/>
    <hyperlink ref="A23" location="'page 20 Pauvreté'!A1" display="Dépenses d’aides sociales – Compétence de l’Etat"/>
    <hyperlink ref="D4" location="'page 21 Handicap'!A1" display="Scolarisation et formation des personnes handicapées"/>
    <hyperlink ref="D5" location="'page 22 Handicap '!A1" display="Accompagnement des personnes handicapées ou dépendantes"/>
    <hyperlink ref="D6" location="'page 23 Handicap '!A1" display="Protection juridique des majeurs vulnérables"/>
    <hyperlink ref="D9" location="'page 24 Logement'!A1" display="Parc des logements, statuts d’occupation, expulsions locatives"/>
    <hyperlink ref="D10" location="'page 25 Logement'!A1" display="Parc locatif social"/>
    <hyperlink ref="D11" location="'page 26 Logement'!A1" display="Demande locative sociale"/>
    <hyperlink ref="D12" location="'page 27 - Logement'!A1" display="Recours au Droit au Logement Opposable (DALO)"/>
    <hyperlink ref="D13" location="'page 28 Logement'!A1" display="Equipements d’hébergement social"/>
    <hyperlink ref="D16" location="'page 29 Jeunesse'!A1" display="La jeunesse en Pays de la Loire"/>
    <hyperlink ref="D17" location="'page 30 Jeunesse'!A1" display="Logement des jeunes"/>
    <hyperlink ref="D18" location="'page 31 Jeunesse'!A1" display="Conduites à risque, mortalité"/>
    <hyperlink ref="D19" location="'page 32 Jeunesse'!A1" display="Scolarité, formation, insertion"/>
    <hyperlink ref="D20" location="'page 33 Jeunesse'!A1" display="Activité des jeunes de 15 à 24 ans"/>
    <hyperlink ref="D21" location="'page 34 Jeunesse'!A1" display="Politiques publiques de cohésion sociale pour la jeunesse"/>
    <hyperlink ref="A15" location="'page 12 Pauvreté'!A1" display="Surendettement et expulsions"/>
  </hyperlinks>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9"/>
  <dimension ref="A1:M24"/>
  <sheetViews>
    <sheetView zoomScale="140" zoomScaleNormal="140" workbookViewId="0">
      <selection sqref="A1:H1"/>
    </sheetView>
  </sheetViews>
  <sheetFormatPr baseColWidth="10" defaultRowHeight="9.9499999999999993" customHeight="1" x14ac:dyDescent="0.15"/>
  <cols>
    <col min="1" max="1" width="23.7109375" style="1" customWidth="1"/>
    <col min="2" max="6" width="6.7109375" style="1" customWidth="1"/>
    <col min="7" max="7" width="6.85546875" style="1" customWidth="1"/>
    <col min="8" max="8" width="9.42578125" style="5" customWidth="1"/>
    <col min="9" max="10" width="4.7109375" style="235" customWidth="1"/>
    <col min="11" max="11" width="27.28515625" style="235" customWidth="1"/>
    <col min="12" max="12" width="11.42578125" style="235" customWidth="1"/>
    <col min="13" max="16384" width="11.42578125" style="1"/>
  </cols>
  <sheetData>
    <row r="1" spans="1:13" ht="15" customHeight="1" x14ac:dyDescent="0.15">
      <c r="A1" s="958" t="s">
        <v>385</v>
      </c>
      <c r="B1" s="958"/>
      <c r="C1" s="958"/>
      <c r="D1" s="958"/>
      <c r="E1" s="958"/>
      <c r="F1" s="958"/>
      <c r="G1" s="958"/>
      <c r="H1" s="958"/>
    </row>
    <row r="2" spans="1:13" s="2" customFormat="1" ht="9.9499999999999993" customHeight="1" x14ac:dyDescent="0.2">
      <c r="A2" s="980" t="s">
        <v>928</v>
      </c>
      <c r="B2" s="980"/>
      <c r="C2" s="980"/>
      <c r="D2" s="980"/>
      <c r="E2" s="980"/>
      <c r="F2" s="980"/>
      <c r="G2" s="980"/>
      <c r="H2" s="980"/>
      <c r="I2" s="252"/>
      <c r="J2" s="252"/>
      <c r="K2" s="252"/>
      <c r="L2" s="252"/>
    </row>
    <row r="3" spans="1:13" ht="7.9" customHeight="1" x14ac:dyDescent="0.15">
      <c r="A3" s="3"/>
      <c r="B3" s="4"/>
    </row>
    <row r="4" spans="1:13" s="4" customFormat="1" ht="20.100000000000001" customHeight="1" x14ac:dyDescent="0.15">
      <c r="A4" s="6"/>
      <c r="B4" s="37" t="s">
        <v>1065</v>
      </c>
      <c r="C4" s="22" t="s">
        <v>351</v>
      </c>
      <c r="D4" s="7" t="s">
        <v>344</v>
      </c>
      <c r="E4" s="7" t="s">
        <v>345</v>
      </c>
      <c r="F4" s="7" t="s">
        <v>346</v>
      </c>
      <c r="G4" s="23" t="s">
        <v>352</v>
      </c>
      <c r="H4" s="88" t="s">
        <v>348</v>
      </c>
      <c r="I4" s="237"/>
      <c r="J4" s="237"/>
      <c r="K4" s="237"/>
      <c r="L4" s="237"/>
    </row>
    <row r="5" spans="1:13" ht="7.9" customHeight="1" x14ac:dyDescent="0.15">
      <c r="A5" s="9"/>
      <c r="B5" s="7"/>
      <c r="C5" s="7"/>
      <c r="D5" s="7"/>
      <c r="E5" s="7"/>
      <c r="F5" s="7"/>
      <c r="G5" s="8"/>
      <c r="H5" s="8"/>
    </row>
    <row r="6" spans="1:13" s="5" customFormat="1" ht="7.9" customHeight="1" x14ac:dyDescent="0.15">
      <c r="A6" s="1028" t="s">
        <v>96</v>
      </c>
      <c r="B6" s="1029"/>
      <c r="C6" s="1029"/>
      <c r="D6" s="1029"/>
      <c r="E6" s="1029"/>
      <c r="F6" s="1029"/>
      <c r="G6" s="1030"/>
      <c r="H6" s="1029"/>
      <c r="I6" s="239"/>
      <c r="J6" s="239"/>
      <c r="K6" s="239"/>
      <c r="L6" s="239"/>
    </row>
    <row r="7" spans="1:13" ht="7.9" customHeight="1" x14ac:dyDescent="0.15">
      <c r="A7" s="53" t="s">
        <v>97</v>
      </c>
      <c r="B7" s="398">
        <v>138128</v>
      </c>
      <c r="C7" s="398">
        <v>80094</v>
      </c>
      <c r="D7" s="398">
        <v>29670</v>
      </c>
      <c r="E7" s="398">
        <v>53486</v>
      </c>
      <c r="F7" s="398">
        <v>61568</v>
      </c>
      <c r="G7" s="497">
        <v>362946</v>
      </c>
      <c r="H7" s="384">
        <v>5971667</v>
      </c>
    </row>
    <row r="8" spans="1:13" ht="7.9" customHeight="1" x14ac:dyDescent="0.15">
      <c r="A8" s="53" t="s">
        <v>98</v>
      </c>
      <c r="B8" s="398">
        <v>90503</v>
      </c>
      <c r="C8" s="398">
        <v>52849</v>
      </c>
      <c r="D8" s="398">
        <v>17397</v>
      </c>
      <c r="E8" s="398">
        <v>33175</v>
      </c>
      <c r="F8" s="398">
        <v>34827</v>
      </c>
      <c r="G8" s="497">
        <v>228751</v>
      </c>
      <c r="H8" s="384">
        <v>3895524</v>
      </c>
    </row>
    <row r="9" spans="1:13" ht="7.9" customHeight="1" x14ac:dyDescent="0.15">
      <c r="A9" s="53" t="s">
        <v>333</v>
      </c>
      <c r="B9" s="398">
        <v>228631</v>
      </c>
      <c r="C9" s="398">
        <v>132943</v>
      </c>
      <c r="D9" s="398">
        <v>47067</v>
      </c>
      <c r="E9" s="398">
        <v>86661</v>
      </c>
      <c r="F9" s="398">
        <v>96395</v>
      </c>
      <c r="G9" s="497">
        <v>591697</v>
      </c>
      <c r="H9" s="384">
        <v>9867191</v>
      </c>
    </row>
    <row r="10" spans="1:13" ht="7.9" customHeight="1" x14ac:dyDescent="0.15">
      <c r="A10" s="1028" t="s">
        <v>99</v>
      </c>
      <c r="B10" s="1029"/>
      <c r="C10" s="1029"/>
      <c r="D10" s="1029"/>
      <c r="E10" s="1029"/>
      <c r="F10" s="1029"/>
      <c r="G10" s="1030"/>
      <c r="H10" s="1029"/>
    </row>
    <row r="11" spans="1:13" ht="7.9" customHeight="1" x14ac:dyDescent="0.15">
      <c r="A11" s="53" t="s">
        <v>97</v>
      </c>
      <c r="B11" s="398">
        <v>131940</v>
      </c>
      <c r="C11" s="398">
        <v>76180</v>
      </c>
      <c r="D11" s="398">
        <v>28614</v>
      </c>
      <c r="E11" s="398">
        <v>51458</v>
      </c>
      <c r="F11" s="398">
        <v>59625</v>
      </c>
      <c r="G11" s="497">
        <v>347817</v>
      </c>
      <c r="H11" s="384">
        <v>5710549</v>
      </c>
      <c r="K11" s="765"/>
      <c r="L11" s="766"/>
    </row>
    <row r="12" spans="1:13" ht="7.9" customHeight="1" x14ac:dyDescent="0.15">
      <c r="A12" s="53" t="s">
        <v>98</v>
      </c>
      <c r="B12" s="398">
        <v>87529</v>
      </c>
      <c r="C12" s="398">
        <v>52265</v>
      </c>
      <c r="D12" s="398">
        <v>15841</v>
      </c>
      <c r="E12" s="398">
        <v>31050</v>
      </c>
      <c r="F12" s="398">
        <v>31995</v>
      </c>
      <c r="G12" s="497">
        <v>218680</v>
      </c>
      <c r="H12" s="384">
        <v>3751640</v>
      </c>
      <c r="K12" s="767"/>
      <c r="L12" s="768"/>
      <c r="M12" s="53"/>
    </row>
    <row r="13" spans="1:13" ht="7.9" customHeight="1" x14ac:dyDescent="0.15">
      <c r="A13" s="53" t="s">
        <v>333</v>
      </c>
      <c r="B13" s="398">
        <v>219469</v>
      </c>
      <c r="C13" s="398">
        <v>128445</v>
      </c>
      <c r="D13" s="398">
        <v>44455</v>
      </c>
      <c r="E13" s="398">
        <v>82508</v>
      </c>
      <c r="F13" s="398">
        <v>91620</v>
      </c>
      <c r="G13" s="497">
        <v>566497</v>
      </c>
      <c r="H13" s="384">
        <v>9462189</v>
      </c>
      <c r="K13" s="767"/>
      <c r="L13" s="768"/>
      <c r="M13" s="53"/>
    </row>
    <row r="14" spans="1:13" ht="7.9" customHeight="1" x14ac:dyDescent="0.15">
      <c r="A14" s="1028" t="s">
        <v>100</v>
      </c>
      <c r="B14" s="1029"/>
      <c r="C14" s="1029"/>
      <c r="D14" s="1029"/>
      <c r="E14" s="1029"/>
      <c r="F14" s="1029"/>
      <c r="G14" s="1030"/>
      <c r="H14" s="1029"/>
      <c r="M14" s="53"/>
    </row>
    <row r="15" spans="1:13" ht="7.9" customHeight="1" x14ac:dyDescent="0.15">
      <c r="A15" s="53" t="s">
        <v>97</v>
      </c>
      <c r="B15" s="51">
        <v>270068</v>
      </c>
      <c r="C15" s="51">
        <v>156274</v>
      </c>
      <c r="D15" s="51">
        <v>58284</v>
      </c>
      <c r="E15" s="51">
        <v>104944</v>
      </c>
      <c r="F15" s="51">
        <v>121193</v>
      </c>
      <c r="G15" s="400">
        <v>710763</v>
      </c>
      <c r="H15" s="10">
        <v>11682216</v>
      </c>
      <c r="M15" s="53"/>
    </row>
    <row r="16" spans="1:13" ht="7.9" customHeight="1" x14ac:dyDescent="0.15">
      <c r="A16" s="53" t="s">
        <v>98</v>
      </c>
      <c r="B16" s="10">
        <v>178032</v>
      </c>
      <c r="C16" s="10">
        <v>105114</v>
      </c>
      <c r="D16" s="10">
        <v>33238</v>
      </c>
      <c r="E16" s="10">
        <v>64225</v>
      </c>
      <c r="F16" s="10">
        <v>66822</v>
      </c>
      <c r="G16" s="560">
        <v>447431</v>
      </c>
      <c r="H16" s="231">
        <v>7647164</v>
      </c>
      <c r="M16" s="53"/>
    </row>
    <row r="17" spans="1:13" ht="7.9" customHeight="1" x14ac:dyDescent="0.15">
      <c r="A17" s="53" t="s">
        <v>333</v>
      </c>
      <c r="B17" s="231">
        <v>448100</v>
      </c>
      <c r="C17" s="231">
        <v>261388</v>
      </c>
      <c r="D17" s="231">
        <v>91522</v>
      </c>
      <c r="E17" s="231">
        <v>169169</v>
      </c>
      <c r="F17" s="231">
        <v>188015</v>
      </c>
      <c r="G17" s="400">
        <v>1158194</v>
      </c>
      <c r="H17" s="10">
        <v>19329380</v>
      </c>
      <c r="M17" s="53"/>
    </row>
    <row r="18" spans="1:13" ht="7.9" customHeight="1" x14ac:dyDescent="0.15">
      <c r="A18" s="53"/>
      <c r="B18" s="156"/>
      <c r="C18" s="156"/>
      <c r="D18" s="156"/>
      <c r="E18" s="156"/>
      <c r="F18" s="156"/>
      <c r="G18" s="190"/>
      <c r="H18" s="156"/>
    </row>
    <row r="19" spans="1:13" ht="7.9" customHeight="1" x14ac:dyDescent="0.15">
      <c r="A19" s="1031" t="s">
        <v>175</v>
      </c>
      <c r="B19" s="1032">
        <v>0.31705016694484911</v>
      </c>
      <c r="C19" s="1032">
        <v>0.31851143294076073</v>
      </c>
      <c r="D19" s="1032">
        <v>0.2987761284657045</v>
      </c>
      <c r="E19" s="1032">
        <v>0.29841012804704881</v>
      </c>
      <c r="F19" s="1032">
        <v>0.27641500696128002</v>
      </c>
      <c r="G19" s="1032">
        <v>0.305800981197974</v>
      </c>
      <c r="H19" s="1032">
        <v>0.29729231074376589</v>
      </c>
    </row>
    <row r="20" spans="1:13" ht="7.9" customHeight="1" thickBot="1" x14ac:dyDescent="0.2">
      <c r="A20" s="973"/>
      <c r="B20" s="974"/>
      <c r="C20" s="974"/>
      <c r="D20" s="974"/>
      <c r="E20" s="974"/>
      <c r="F20" s="974"/>
      <c r="G20" s="975"/>
      <c r="H20" s="975"/>
    </row>
    <row r="21" spans="1:13" ht="7.9" customHeight="1" thickTop="1" x14ac:dyDescent="0.15">
      <c r="A21" s="55" t="s">
        <v>267</v>
      </c>
    </row>
    <row r="22" spans="1:13" ht="7.9" customHeight="1" x14ac:dyDescent="0.15">
      <c r="A22" s="11"/>
    </row>
    <row r="23" spans="1:13" ht="7.9" customHeight="1" x14ac:dyDescent="0.15"/>
    <row r="24" spans="1:13" ht="7.9" customHeight="1" x14ac:dyDescent="0.15"/>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0"/>
  <dimension ref="A1:L34"/>
  <sheetViews>
    <sheetView zoomScale="140" zoomScaleNormal="140" workbookViewId="0">
      <selection activeCell="A2" sqref="A2:H2"/>
    </sheetView>
  </sheetViews>
  <sheetFormatPr baseColWidth="10" defaultRowHeight="9.9499999999999993" customHeight="1" x14ac:dyDescent="0.15"/>
  <cols>
    <col min="1" max="1" width="24" style="53" customWidth="1"/>
    <col min="2" max="2" width="6.7109375" style="53" customWidth="1"/>
    <col min="3" max="3" width="7.7109375" style="53" bestFit="1" customWidth="1"/>
    <col min="4" max="6" width="6.7109375" style="53" customWidth="1"/>
    <col min="7" max="7" width="6.85546875" style="53" customWidth="1"/>
    <col min="8" max="8" width="10.140625" style="54" customWidth="1"/>
    <col min="9" max="10" width="4.7109375" style="235" customWidth="1"/>
    <col min="11" max="11" width="27.28515625" style="235" customWidth="1"/>
    <col min="12" max="12" width="11.42578125" style="235" customWidth="1"/>
    <col min="13" max="16384" width="11.42578125" style="53"/>
  </cols>
  <sheetData>
    <row r="1" spans="1:12" ht="15" customHeight="1" x14ac:dyDescent="0.15">
      <c r="A1" s="958" t="s">
        <v>101</v>
      </c>
      <c r="B1" s="958"/>
      <c r="C1" s="958"/>
      <c r="D1" s="958"/>
      <c r="E1" s="958"/>
      <c r="F1" s="958"/>
      <c r="G1" s="958"/>
      <c r="H1" s="958"/>
      <c r="I1" s="169"/>
      <c r="J1" s="169"/>
      <c r="K1" s="169"/>
    </row>
    <row r="2" spans="1:12" ht="9.9499999999999993" customHeight="1" x14ac:dyDescent="0.15">
      <c r="A2" s="980" t="s">
        <v>929</v>
      </c>
      <c r="B2" s="980"/>
      <c r="C2" s="980"/>
      <c r="D2" s="980"/>
      <c r="E2" s="980"/>
      <c r="F2" s="980"/>
      <c r="G2" s="980"/>
      <c r="H2" s="980"/>
      <c r="I2" s="169"/>
      <c r="J2" s="169"/>
      <c r="K2" s="169"/>
    </row>
    <row r="3" spans="1:12" s="65" customFormat="1" ht="7.9" customHeight="1" x14ac:dyDescent="0.15">
      <c r="A3" s="320"/>
      <c r="B3" s="320"/>
      <c r="C3" s="320"/>
      <c r="D3" s="320"/>
      <c r="E3" s="320"/>
      <c r="F3" s="320"/>
      <c r="G3" s="320"/>
      <c r="H3" s="320"/>
      <c r="I3" s="169"/>
      <c r="J3" s="169"/>
      <c r="K3" s="169"/>
      <c r="L3" s="169"/>
    </row>
    <row r="4" spans="1:12" ht="20.100000000000001" customHeight="1" x14ac:dyDescent="0.15">
      <c r="A4" s="58"/>
      <c r="B4" s="37" t="s">
        <v>1065</v>
      </c>
      <c r="C4" s="22" t="s">
        <v>351</v>
      </c>
      <c r="D4" s="22" t="s">
        <v>344</v>
      </c>
      <c r="E4" s="22" t="s">
        <v>345</v>
      </c>
      <c r="F4" s="22" t="s">
        <v>346</v>
      </c>
      <c r="G4" s="23" t="s">
        <v>352</v>
      </c>
      <c r="H4" s="88" t="s">
        <v>354</v>
      </c>
      <c r="I4" s="169"/>
      <c r="J4" s="169"/>
      <c r="K4" s="169"/>
    </row>
    <row r="5" spans="1:12" ht="7.9" customHeight="1" x14ac:dyDescent="0.15">
      <c r="A5" s="280"/>
      <c r="B5" s="170"/>
      <c r="C5" s="65"/>
      <c r="D5" s="65"/>
      <c r="E5" s="65"/>
      <c r="F5" s="65"/>
      <c r="G5" s="65"/>
      <c r="H5" s="66"/>
      <c r="I5" s="169"/>
      <c r="J5" s="169"/>
      <c r="K5" s="169"/>
    </row>
    <row r="6" spans="1:12" ht="7.9" customHeight="1" x14ac:dyDescent="0.15">
      <c r="A6" s="988" t="s">
        <v>102</v>
      </c>
      <c r="B6" s="989"/>
      <c r="C6" s="989"/>
      <c r="D6" s="989"/>
      <c r="E6" s="989"/>
      <c r="F6" s="989"/>
      <c r="G6" s="989"/>
      <c r="H6" s="989"/>
      <c r="I6" s="169"/>
      <c r="J6" s="169"/>
      <c r="K6" s="169"/>
    </row>
    <row r="7" spans="1:12" ht="7.9" customHeight="1" x14ac:dyDescent="0.15">
      <c r="A7" s="65" t="s">
        <v>103</v>
      </c>
      <c r="B7" s="103">
        <v>17878.575000000001</v>
      </c>
      <c r="C7" s="103">
        <v>10553.624</v>
      </c>
      <c r="D7" s="103">
        <v>3363.62</v>
      </c>
      <c r="E7" s="103">
        <v>7468.09</v>
      </c>
      <c r="F7" s="103">
        <v>7613.3109999999997</v>
      </c>
      <c r="G7" s="157">
        <v>46890.48</v>
      </c>
      <c r="H7" s="103">
        <v>1015575.52</v>
      </c>
      <c r="I7" s="169"/>
      <c r="J7" s="169"/>
      <c r="K7" s="169"/>
    </row>
    <row r="8" spans="1:12" ht="7.9" customHeight="1" x14ac:dyDescent="0.15">
      <c r="A8" s="86" t="s">
        <v>463</v>
      </c>
      <c r="B8" s="401">
        <v>42.9</v>
      </c>
      <c r="C8" s="401">
        <v>42.8</v>
      </c>
      <c r="D8" s="401">
        <v>44.2</v>
      </c>
      <c r="E8" s="401">
        <v>49</v>
      </c>
      <c r="F8" s="401">
        <v>52.3</v>
      </c>
      <c r="G8" s="402">
        <v>45.2</v>
      </c>
      <c r="H8" s="403">
        <v>53.5</v>
      </c>
      <c r="I8" s="169"/>
      <c r="J8" s="169"/>
      <c r="K8" s="169"/>
    </row>
    <row r="9" spans="1:12" ht="7.9" customHeight="1" x14ac:dyDescent="0.15">
      <c r="A9" s="65" t="s">
        <v>104</v>
      </c>
      <c r="B9" s="51">
        <v>12256.653</v>
      </c>
      <c r="C9" s="51">
        <v>6570.72</v>
      </c>
      <c r="D9" s="51">
        <v>1983.6959999999997</v>
      </c>
      <c r="E9" s="51">
        <v>4797.7320000000009</v>
      </c>
      <c r="F9" s="51">
        <v>4363.2420000000002</v>
      </c>
      <c r="G9" s="52">
        <v>29983.767999999996</v>
      </c>
      <c r="H9" s="51">
        <v>720710.87400000007</v>
      </c>
      <c r="I9" s="169"/>
      <c r="J9" s="169"/>
      <c r="K9" s="169"/>
    </row>
    <row r="10" spans="1:12" ht="7.9" customHeight="1" x14ac:dyDescent="0.15">
      <c r="A10" s="99" t="s">
        <v>463</v>
      </c>
      <c r="B10" s="401">
        <v>30.3</v>
      </c>
      <c r="C10" s="401">
        <v>27</v>
      </c>
      <c r="D10" s="401">
        <v>28.9</v>
      </c>
      <c r="E10" s="401">
        <v>33.200000000000003</v>
      </c>
      <c r="F10" s="401">
        <v>33.1</v>
      </c>
      <c r="G10" s="402">
        <v>30.2</v>
      </c>
      <c r="H10" s="403">
        <v>38.700000000000003</v>
      </c>
      <c r="I10" s="169"/>
      <c r="J10" s="169"/>
      <c r="K10" s="169"/>
    </row>
    <row r="11" spans="1:12" ht="7.9" customHeight="1" x14ac:dyDescent="0.15">
      <c r="A11" s="66" t="s">
        <v>176</v>
      </c>
      <c r="B11" s="90">
        <v>30135.228000000003</v>
      </c>
      <c r="C11" s="90">
        <v>17124.344000000001</v>
      </c>
      <c r="D11" s="90">
        <v>5347.3159999999998</v>
      </c>
      <c r="E11" s="90">
        <v>12265.822</v>
      </c>
      <c r="F11" s="26">
        <v>11976.553</v>
      </c>
      <c r="G11" s="26">
        <v>76874.247999999992</v>
      </c>
      <c r="H11" s="26">
        <v>1736286.3940000001</v>
      </c>
      <c r="I11" s="169"/>
      <c r="J11" s="169"/>
      <c r="K11" s="169"/>
    </row>
    <row r="12" spans="1:12" ht="7.9" customHeight="1" x14ac:dyDescent="0.15">
      <c r="A12" s="86" t="s">
        <v>463</v>
      </c>
      <c r="B12" s="401">
        <v>36.696296876915667</v>
      </c>
      <c r="C12" s="401">
        <v>34.81209232982215</v>
      </c>
      <c r="D12" s="401">
        <v>37.003064563838898</v>
      </c>
      <c r="E12" s="401">
        <v>41.241111496463354</v>
      </c>
      <c r="F12" s="401">
        <v>43.21976277437615</v>
      </c>
      <c r="G12" s="402">
        <v>37.822608546656568</v>
      </c>
      <c r="H12" s="403">
        <v>46.039860344929764</v>
      </c>
      <c r="I12" s="169"/>
      <c r="J12" s="169"/>
      <c r="K12" s="169"/>
    </row>
    <row r="13" spans="1:12" ht="7.9" customHeight="1" x14ac:dyDescent="0.15">
      <c r="A13" s="93"/>
      <c r="B13" s="94"/>
      <c r="C13" s="94"/>
      <c r="D13" s="94"/>
      <c r="E13" s="94"/>
      <c r="F13" s="94"/>
      <c r="G13" s="95"/>
      <c r="H13" s="281"/>
      <c r="I13" s="169"/>
      <c r="J13" s="169"/>
      <c r="K13" s="169"/>
    </row>
    <row r="14" spans="1:12" ht="7.9" customHeight="1" x14ac:dyDescent="0.15">
      <c r="A14" s="988" t="s">
        <v>105</v>
      </c>
      <c r="B14" s="989"/>
      <c r="C14" s="989"/>
      <c r="D14" s="989"/>
      <c r="E14" s="989"/>
      <c r="F14" s="989"/>
      <c r="G14" s="989"/>
      <c r="H14" s="989"/>
      <c r="I14" s="169"/>
      <c r="J14" s="169"/>
      <c r="K14" s="169"/>
    </row>
    <row r="15" spans="1:12" ht="7.9" customHeight="1" x14ac:dyDescent="0.15">
      <c r="A15" s="68" t="s">
        <v>212</v>
      </c>
      <c r="B15" s="968">
        <v>40683</v>
      </c>
      <c r="C15" s="968">
        <v>25277</v>
      </c>
      <c r="D15" s="968">
        <v>7138</v>
      </c>
      <c r="E15" s="968">
        <v>11453</v>
      </c>
      <c r="F15" s="968">
        <v>10621</v>
      </c>
      <c r="G15" s="968">
        <v>95172</v>
      </c>
      <c r="H15" s="969">
        <v>1390625</v>
      </c>
      <c r="I15" s="169"/>
      <c r="J15" s="169"/>
      <c r="K15" s="169"/>
    </row>
    <row r="16" spans="1:12" ht="7.9" customHeight="1" x14ac:dyDescent="0.15">
      <c r="A16" s="68" t="s">
        <v>213</v>
      </c>
      <c r="B16" s="968"/>
      <c r="C16" s="968"/>
      <c r="D16" s="968"/>
      <c r="E16" s="968"/>
      <c r="F16" s="968"/>
      <c r="G16" s="968"/>
      <c r="H16" s="969"/>
      <c r="I16" s="169"/>
      <c r="J16" s="169"/>
      <c r="K16" s="169"/>
    </row>
    <row r="17" spans="1:12" ht="7.9" customHeight="1" x14ac:dyDescent="0.15">
      <c r="A17" s="133" t="s">
        <v>214</v>
      </c>
      <c r="B17" s="606">
        <v>69.783180277855763</v>
      </c>
      <c r="C17" s="606">
        <v>68.945417383527925</v>
      </c>
      <c r="D17" s="606">
        <v>66.244608027438161</v>
      </c>
      <c r="E17" s="606">
        <v>60.386707338752203</v>
      </c>
      <c r="F17" s="606">
        <v>59.957896161644619</v>
      </c>
      <c r="G17" s="607">
        <v>67.068022546433951</v>
      </c>
      <c r="H17" s="608">
        <v>65.976279925871381</v>
      </c>
      <c r="J17" s="169"/>
      <c r="K17" s="169"/>
    </row>
    <row r="18" spans="1:12" ht="7.9" customHeight="1" x14ac:dyDescent="0.15">
      <c r="A18" s="133" t="s">
        <v>215</v>
      </c>
      <c r="B18" s="606">
        <v>23.962551942091494</v>
      </c>
      <c r="C18" s="606">
        <v>24.730369061755763</v>
      </c>
      <c r="D18" s="606">
        <v>25.99531208289206</v>
      </c>
      <c r="E18" s="606">
        <v>29.534550496107553</v>
      </c>
      <c r="F18" s="606">
        <v>31.178183482670978</v>
      </c>
      <c r="G18" s="607">
        <v>25.794722307948852</v>
      </c>
      <c r="H18" s="608">
        <v>25.586950359843559</v>
      </c>
      <c r="I18" s="169"/>
      <c r="J18" s="169"/>
      <c r="K18" s="169"/>
    </row>
    <row r="19" spans="1:12" ht="7.9" customHeight="1" thickBot="1" x14ac:dyDescent="0.2">
      <c r="A19" s="973"/>
      <c r="B19" s="974"/>
      <c r="C19" s="974"/>
      <c r="D19" s="974"/>
      <c r="E19" s="974"/>
      <c r="F19" s="974"/>
      <c r="G19" s="975"/>
      <c r="H19" s="975"/>
      <c r="I19" s="169"/>
      <c r="J19" s="169"/>
    </row>
    <row r="20" spans="1:12" ht="7.9" customHeight="1" thickTop="1" x14ac:dyDescent="0.15">
      <c r="A20" s="61" t="s">
        <v>932</v>
      </c>
      <c r="B20" s="21"/>
      <c r="C20" s="21"/>
      <c r="D20" s="21"/>
      <c r="E20" s="21"/>
      <c r="F20" s="21"/>
      <c r="G20" s="21"/>
      <c r="H20" s="27"/>
      <c r="I20" s="169"/>
      <c r="J20" s="169"/>
      <c r="K20" s="169"/>
    </row>
    <row r="21" spans="1:12" ht="7.9" customHeight="1" x14ac:dyDescent="0.15"/>
    <row r="22" spans="1:12" ht="7.9" customHeight="1" x14ac:dyDescent="0.15"/>
    <row r="23" spans="1:12" ht="7.9" customHeight="1" x14ac:dyDescent="0.15">
      <c r="A23" s="239"/>
    </row>
    <row r="24" spans="1:12" ht="7.9" customHeight="1" x14ac:dyDescent="0.15">
      <c r="A24" s="641" t="s">
        <v>20</v>
      </c>
      <c r="B24" s="642">
        <v>41675</v>
      </c>
      <c r="C24" s="643">
        <v>24658</v>
      </c>
      <c r="D24" s="643">
        <v>7610</v>
      </c>
      <c r="E24" s="643">
        <v>15241</v>
      </c>
      <c r="F24" s="643">
        <v>14557</v>
      </c>
      <c r="G24" s="644">
        <v>103740</v>
      </c>
      <c r="H24" s="645">
        <v>1898272</v>
      </c>
      <c r="I24" s="594"/>
      <c r="J24" s="53"/>
      <c r="K24" s="53"/>
      <c r="L24" s="53"/>
    </row>
    <row r="25" spans="1:12" ht="7.9" customHeight="1" x14ac:dyDescent="0.15">
      <c r="A25" s="641" t="s">
        <v>21</v>
      </c>
      <c r="B25" s="643">
        <v>40451</v>
      </c>
      <c r="C25" s="643">
        <v>24336</v>
      </c>
      <c r="D25" s="643">
        <v>6864</v>
      </c>
      <c r="E25" s="643">
        <v>14451</v>
      </c>
      <c r="F25" s="643">
        <v>13182</v>
      </c>
      <c r="G25" s="644">
        <v>99284</v>
      </c>
      <c r="H25" s="645">
        <v>1862302</v>
      </c>
      <c r="I25" s="594"/>
      <c r="J25" s="53"/>
      <c r="K25" s="53"/>
      <c r="L25" s="53"/>
    </row>
    <row r="26" spans="1:12" ht="7.9" customHeight="1" x14ac:dyDescent="0.15"/>
    <row r="27" spans="1:12" ht="7.9" customHeight="1" x14ac:dyDescent="0.15">
      <c r="A27" s="239"/>
    </row>
    <row r="28" spans="1:12" ht="7.9" customHeight="1" x14ac:dyDescent="0.15">
      <c r="A28" s="235"/>
      <c r="H28" s="53"/>
    </row>
    <row r="29" spans="1:12" ht="7.9" customHeight="1" x14ac:dyDescent="0.15">
      <c r="H29" s="52"/>
      <c r="J29" s="238"/>
    </row>
    <row r="30" spans="1:12" ht="7.9" customHeight="1" x14ac:dyDescent="0.15">
      <c r="B30" s="51"/>
      <c r="C30" s="51"/>
      <c r="D30" s="51"/>
      <c r="E30" s="51"/>
      <c r="F30" s="51"/>
      <c r="G30" s="51"/>
      <c r="H30" s="52"/>
      <c r="I30" s="238"/>
      <c r="J30" s="238"/>
    </row>
    <row r="31" spans="1:12" ht="7.9" customHeight="1" x14ac:dyDescent="0.15"/>
    <row r="32" spans="1:12" ht="9.9499999999999993" customHeight="1" x14ac:dyDescent="0.15">
      <c r="A32" s="53" t="s">
        <v>230</v>
      </c>
    </row>
    <row r="33" spans="8:8" ht="9.9499999999999993" customHeight="1" x14ac:dyDescent="0.15">
      <c r="H33" s="52"/>
    </row>
    <row r="34" spans="8:8" ht="9.9499999999999993" customHeight="1" x14ac:dyDescent="0.15">
      <c r="H34" s="52"/>
    </row>
  </sheetData>
  <mergeCells count="9">
    <mergeCell ref="A2:H2"/>
    <mergeCell ref="A1:H1"/>
    <mergeCell ref="B15:B16"/>
    <mergeCell ref="C15:C16"/>
    <mergeCell ref="D15:D16"/>
    <mergeCell ref="E15:E16"/>
    <mergeCell ref="F15:F16"/>
    <mergeCell ref="G15:G16"/>
    <mergeCell ref="H15:H16"/>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1"/>
  <dimension ref="A1:H32"/>
  <sheetViews>
    <sheetView zoomScale="140" zoomScaleNormal="140" workbookViewId="0">
      <selection sqref="A1:C1"/>
    </sheetView>
  </sheetViews>
  <sheetFormatPr baseColWidth="10" defaultRowHeight="9.9499999999999993" customHeight="1" x14ac:dyDescent="0.15"/>
  <cols>
    <col min="1" max="1" width="29.7109375" style="53" customWidth="1"/>
    <col min="2" max="2" width="8.85546875" style="53" customWidth="1"/>
    <col min="3" max="3" width="10.85546875" style="53" customWidth="1"/>
    <col min="4" max="5" width="4.7109375" style="235" customWidth="1"/>
    <col min="6" max="6" width="27.28515625" style="235" customWidth="1"/>
    <col min="7" max="7" width="11.42578125" style="235" customWidth="1"/>
    <col min="8" max="16384" width="11.42578125" style="53"/>
  </cols>
  <sheetData>
    <row r="1" spans="1:7" ht="15" customHeight="1" x14ac:dyDescent="0.15">
      <c r="A1" s="958" t="s">
        <v>106</v>
      </c>
      <c r="B1" s="958"/>
      <c r="C1" s="958"/>
    </row>
    <row r="2" spans="1:7" s="46" customFormat="1" ht="9.9499999999999993" customHeight="1" x14ac:dyDescent="0.2">
      <c r="A2" s="980" t="s">
        <v>619</v>
      </c>
      <c r="B2" s="980"/>
      <c r="C2" s="980"/>
      <c r="D2" s="770"/>
      <c r="E2" s="325"/>
      <c r="F2" s="252"/>
      <c r="G2" s="252"/>
    </row>
    <row r="3" spans="1:7" ht="7.9" customHeight="1" x14ac:dyDescent="0.15">
      <c r="A3" s="56"/>
      <c r="B3" s="57"/>
    </row>
    <row r="4" spans="1:7" s="57" customFormat="1" ht="20.100000000000001" customHeight="1" x14ac:dyDescent="0.15">
      <c r="A4" s="58"/>
      <c r="B4" s="23" t="s">
        <v>352</v>
      </c>
      <c r="C4" s="88" t="s">
        <v>348</v>
      </c>
      <c r="D4" s="237"/>
      <c r="E4" s="237"/>
      <c r="F4" s="331"/>
      <c r="G4" s="237"/>
    </row>
    <row r="5" spans="1:7" ht="7.9" customHeight="1" x14ac:dyDescent="0.15">
      <c r="A5" s="60"/>
      <c r="B5" s="23"/>
      <c r="C5" s="23"/>
    </row>
    <row r="6" spans="1:7" s="54" customFormat="1" ht="7.9" customHeight="1" x14ac:dyDescent="0.15">
      <c r="A6" s="981" t="s">
        <v>109</v>
      </c>
      <c r="B6" s="1030"/>
      <c r="C6" s="1030"/>
      <c r="D6" s="239"/>
      <c r="E6" s="239"/>
      <c r="F6" s="239"/>
      <c r="G6" s="239"/>
    </row>
    <row r="7" spans="1:7" ht="7.9" customHeight="1" x14ac:dyDescent="0.15">
      <c r="A7" s="53" t="s">
        <v>601</v>
      </c>
      <c r="B7" s="406">
        <v>38</v>
      </c>
      <c r="C7" s="404">
        <v>33</v>
      </c>
    </row>
    <row r="8" spans="1:7" ht="7.9" customHeight="1" x14ac:dyDescent="0.15">
      <c r="A8" s="53" t="s">
        <v>602</v>
      </c>
      <c r="B8" s="406">
        <v>33</v>
      </c>
      <c r="C8" s="405">
        <v>17.5</v>
      </c>
    </row>
    <row r="9" spans="1:7" ht="7.9" customHeight="1" x14ac:dyDescent="0.15">
      <c r="A9" s="53" t="s">
        <v>603</v>
      </c>
      <c r="B9" s="406">
        <v>15</v>
      </c>
      <c r="C9" s="404">
        <v>12.5</v>
      </c>
    </row>
    <row r="10" spans="1:7" ht="7.9" customHeight="1" x14ac:dyDescent="0.15">
      <c r="A10" s="981" t="s">
        <v>110</v>
      </c>
      <c r="B10" s="1030"/>
      <c r="C10" s="1030"/>
    </row>
    <row r="11" spans="1:7" ht="7.9" customHeight="1" x14ac:dyDescent="0.15">
      <c r="A11" s="53" t="s">
        <v>601</v>
      </c>
      <c r="B11" s="406">
        <v>33</v>
      </c>
      <c r="C11" s="404">
        <v>31.9</v>
      </c>
    </row>
    <row r="12" spans="1:7" ht="7.9" customHeight="1" x14ac:dyDescent="0.15">
      <c r="A12" s="53" t="s">
        <v>602</v>
      </c>
      <c r="B12" s="406">
        <v>10</v>
      </c>
      <c r="C12" s="404">
        <v>6.8</v>
      </c>
    </row>
    <row r="13" spans="1:7" ht="7.9" customHeight="1" x14ac:dyDescent="0.15">
      <c r="A13" s="53" t="s">
        <v>603</v>
      </c>
      <c r="B13" s="406">
        <v>6</v>
      </c>
      <c r="C13" s="404">
        <v>5.8</v>
      </c>
    </row>
    <row r="14" spans="1:7" ht="7.9" customHeight="1" x14ac:dyDescent="0.15">
      <c r="B14" s="407"/>
      <c r="C14" s="156"/>
    </row>
    <row r="15" spans="1:7" ht="7.9" customHeight="1" x14ac:dyDescent="0.15">
      <c r="A15" s="1033" t="s">
        <v>933</v>
      </c>
      <c r="B15" s="1034">
        <v>4.4354895129356784</v>
      </c>
      <c r="C15" s="1035">
        <v>6.6392177045805454</v>
      </c>
    </row>
    <row r="16" spans="1:7" s="65" customFormat="1" ht="7.9" customHeight="1" x14ac:dyDescent="0.15">
      <c r="A16" s="282"/>
      <c r="B16" s="163"/>
      <c r="C16" s="163"/>
      <c r="D16" s="169"/>
      <c r="E16" s="169"/>
      <c r="F16" s="169"/>
      <c r="G16" s="169"/>
    </row>
    <row r="17" spans="1:8" ht="7.9" customHeight="1" x14ac:dyDescent="0.15">
      <c r="A17" s="1033" t="s">
        <v>934</v>
      </c>
      <c r="B17" s="1036">
        <v>473</v>
      </c>
      <c r="C17" s="1037">
        <v>7527</v>
      </c>
      <c r="E17" s="169"/>
      <c r="F17" s="169"/>
    </row>
    <row r="18" spans="1:8" ht="7.9" customHeight="1" x14ac:dyDescent="0.15">
      <c r="A18" s="86" t="s">
        <v>517</v>
      </c>
      <c r="B18" s="408">
        <v>156</v>
      </c>
      <c r="C18" s="384">
        <v>2009</v>
      </c>
    </row>
    <row r="19" spans="1:8" ht="7.9" customHeight="1" x14ac:dyDescent="0.15">
      <c r="A19" s="86" t="s">
        <v>518</v>
      </c>
      <c r="B19" s="408">
        <v>89</v>
      </c>
      <c r="C19" s="384">
        <v>1267</v>
      </c>
    </row>
    <row r="20" spans="1:8" ht="7.9" customHeight="1" thickBot="1" x14ac:dyDescent="0.2">
      <c r="A20" s="973"/>
      <c r="B20" s="974"/>
      <c r="C20" s="974"/>
      <c r="D20" s="868"/>
      <c r="E20" s="868"/>
      <c r="F20" s="868"/>
      <c r="G20" s="874"/>
      <c r="H20" s="874"/>
    </row>
    <row r="21" spans="1:8" ht="7.9" customHeight="1" thickTop="1" x14ac:dyDescent="0.15">
      <c r="A21" s="55" t="s">
        <v>696</v>
      </c>
    </row>
    <row r="22" spans="1:8" ht="7.9" customHeight="1" x14ac:dyDescent="0.15">
      <c r="A22" s="77" t="s">
        <v>177</v>
      </c>
    </row>
    <row r="23" spans="1:8" ht="7.9" customHeight="1" x14ac:dyDescent="0.15">
      <c r="A23" s="86" t="s">
        <v>178</v>
      </c>
    </row>
    <row r="24" spans="1:8" ht="7.9" customHeight="1" x14ac:dyDescent="0.15">
      <c r="A24" s="86" t="s">
        <v>464</v>
      </c>
      <c r="C24" s="65"/>
      <c r="D24" s="169"/>
      <c r="E24" s="169"/>
    </row>
    <row r="25" spans="1:8" ht="7.9" customHeight="1" x14ac:dyDescent="0.15"/>
    <row r="26" spans="1:8" ht="7.9" customHeight="1" x14ac:dyDescent="0.15"/>
    <row r="27" spans="1:8" ht="7.9" customHeight="1" x14ac:dyDescent="0.15"/>
    <row r="28" spans="1:8" ht="7.9" customHeight="1" x14ac:dyDescent="0.15"/>
    <row r="29" spans="1:8" ht="7.9" customHeight="1" x14ac:dyDescent="0.15"/>
    <row r="30" spans="1:8" ht="7.9" customHeight="1" x14ac:dyDescent="0.15"/>
    <row r="31" spans="1:8" ht="7.9" customHeight="1" x14ac:dyDescent="0.15"/>
    <row r="32" spans="1:8" ht="7.9" customHeight="1" x14ac:dyDescent="0.15"/>
  </sheetData>
  <mergeCells count="2">
    <mergeCell ref="A1:C1"/>
    <mergeCell ref="A2:C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2"/>
  <dimension ref="A1:O39"/>
  <sheetViews>
    <sheetView zoomScale="140" zoomScaleNormal="140" workbookViewId="0">
      <selection sqref="A1:H1"/>
    </sheetView>
  </sheetViews>
  <sheetFormatPr baseColWidth="10" defaultRowHeight="9.9499999999999993" customHeight="1" x14ac:dyDescent="0.15"/>
  <cols>
    <col min="1" max="1" width="29.85546875" style="53" customWidth="1"/>
    <col min="2" max="6" width="6.7109375" style="53" customWidth="1"/>
    <col min="7" max="7" width="6.85546875" style="53" customWidth="1"/>
    <col min="8" max="8" width="9.7109375" style="54" bestFit="1" customWidth="1"/>
    <col min="9" max="9" width="4.7109375" style="235" customWidth="1"/>
    <col min="10" max="10" width="5.5703125" style="235" bestFit="1" customWidth="1"/>
    <col min="11" max="11" width="27.28515625" style="235" customWidth="1"/>
    <col min="12" max="12" width="11.42578125" style="235" customWidth="1"/>
    <col min="13" max="16384" width="11.42578125" style="53"/>
  </cols>
  <sheetData>
    <row r="1" spans="1:13" ht="15" customHeight="1" x14ac:dyDescent="0.15">
      <c r="A1" s="958" t="s">
        <v>4</v>
      </c>
      <c r="B1" s="958"/>
      <c r="C1" s="958"/>
      <c r="D1" s="958"/>
      <c r="E1" s="958"/>
      <c r="F1" s="958"/>
      <c r="G1" s="958"/>
      <c r="H1" s="958"/>
      <c r="I1" s="169"/>
      <c r="J1" s="169"/>
      <c r="K1" s="169"/>
      <c r="L1" s="169"/>
      <c r="M1" s="65"/>
    </row>
    <row r="2" spans="1:13" ht="9.9499999999999993" customHeight="1" x14ac:dyDescent="0.15">
      <c r="A2" s="980" t="s">
        <v>940</v>
      </c>
      <c r="B2" s="980"/>
      <c r="C2" s="980"/>
      <c r="D2" s="980"/>
      <c r="E2" s="980"/>
      <c r="F2" s="980"/>
      <c r="G2" s="980"/>
      <c r="H2" s="980"/>
      <c r="I2" s="169"/>
      <c r="J2" s="169"/>
      <c r="K2" s="169"/>
      <c r="L2" s="169"/>
      <c r="M2" s="65"/>
    </row>
    <row r="3" spans="1:13" ht="7.9" customHeight="1" x14ac:dyDescent="0.15">
      <c r="A3" s="56"/>
      <c r="B3" s="57"/>
      <c r="I3" s="169"/>
      <c r="J3" s="169"/>
      <c r="K3" s="169"/>
      <c r="L3" s="169"/>
      <c r="M3" s="65"/>
    </row>
    <row r="4" spans="1:13" ht="20.100000000000001" customHeight="1" x14ac:dyDescent="0.15">
      <c r="A4" s="58"/>
      <c r="B4" s="37" t="s">
        <v>1065</v>
      </c>
      <c r="C4" s="22" t="s">
        <v>351</v>
      </c>
      <c r="D4" s="22" t="s">
        <v>344</v>
      </c>
      <c r="E4" s="22" t="s">
        <v>345</v>
      </c>
      <c r="F4" s="22" t="s">
        <v>346</v>
      </c>
      <c r="G4" s="23" t="s">
        <v>352</v>
      </c>
      <c r="H4" s="88" t="s">
        <v>354</v>
      </c>
      <c r="I4" s="169"/>
      <c r="J4" s="169"/>
      <c r="K4" s="169"/>
      <c r="L4" s="169"/>
      <c r="M4" s="65"/>
    </row>
    <row r="5" spans="1:13" ht="7.9" customHeight="1" x14ac:dyDescent="0.15">
      <c r="A5" s="56"/>
      <c r="B5" s="57"/>
      <c r="G5" s="21"/>
      <c r="I5" s="169"/>
      <c r="J5" s="169"/>
      <c r="K5" s="169"/>
      <c r="L5" s="169"/>
      <c r="M5" s="65"/>
    </row>
    <row r="6" spans="1:13" ht="7.9" customHeight="1" x14ac:dyDescent="0.15">
      <c r="A6" s="956" t="s">
        <v>173</v>
      </c>
      <c r="B6" s="1038"/>
      <c r="C6" s="1039"/>
      <c r="D6" s="1039"/>
      <c r="E6" s="1039"/>
      <c r="F6" s="1039"/>
      <c r="G6" s="1039"/>
      <c r="H6" s="991"/>
      <c r="I6" s="169"/>
      <c r="J6" s="169"/>
      <c r="K6" s="169"/>
      <c r="L6" s="169"/>
      <c r="M6" s="65"/>
    </row>
    <row r="7" spans="1:13" ht="7.9" customHeight="1" x14ac:dyDescent="0.15">
      <c r="A7" s="19" t="s">
        <v>520</v>
      </c>
      <c r="H7" s="53"/>
      <c r="I7" s="53"/>
      <c r="J7" s="169"/>
      <c r="K7" s="169"/>
      <c r="L7" s="169"/>
      <c r="M7" s="65"/>
    </row>
    <row r="8" spans="1:13" ht="7.9" customHeight="1" x14ac:dyDescent="0.15">
      <c r="A8" s="19" t="s">
        <v>935</v>
      </c>
      <c r="B8" s="601">
        <v>1.52719427727944E-2</v>
      </c>
      <c r="C8" s="601">
        <v>1.24421296296296E-2</v>
      </c>
      <c r="D8" s="601">
        <v>1.8370607028754E-2</v>
      </c>
      <c r="E8" s="601">
        <v>1.87343880099917E-2</v>
      </c>
      <c r="F8" s="279">
        <v>6.8153655514250301E-3</v>
      </c>
      <c r="G8" s="602">
        <v>1.39745607691326E-2</v>
      </c>
      <c r="H8" s="588">
        <v>1.2342983964126201E-2</v>
      </c>
      <c r="I8" s="169"/>
      <c r="J8" s="169"/>
      <c r="K8" s="169"/>
      <c r="L8" s="169"/>
      <c r="M8" s="65"/>
    </row>
    <row r="9" spans="1:13" ht="7.9" customHeight="1" x14ac:dyDescent="0.15">
      <c r="A9" s="19" t="s">
        <v>172</v>
      </c>
      <c r="B9" s="409"/>
      <c r="C9" s="409"/>
      <c r="D9" s="409"/>
      <c r="E9" s="409"/>
      <c r="F9" s="409"/>
      <c r="G9" s="413"/>
      <c r="H9" s="410"/>
      <c r="I9" s="319"/>
      <c r="J9" s="169"/>
      <c r="K9" s="169"/>
      <c r="L9" s="169"/>
      <c r="M9" s="65"/>
    </row>
    <row r="10" spans="1:13" ht="7.9" customHeight="1" x14ac:dyDescent="0.15">
      <c r="A10" s="19" t="s">
        <v>936</v>
      </c>
      <c r="B10" s="589">
        <v>0.06</v>
      </c>
      <c r="C10" s="589">
        <v>8.3000000000000004E-2</v>
      </c>
      <c r="D10" s="589">
        <v>9.8000000000000004E-2</v>
      </c>
      <c r="E10" s="589">
        <v>0.11899999999999999</v>
      </c>
      <c r="F10" s="589">
        <v>7.6999999999999999E-2</v>
      </c>
      <c r="G10" s="587">
        <v>8.1000000000000003E-2</v>
      </c>
      <c r="H10" s="588">
        <v>8.6999999999999994E-2</v>
      </c>
      <c r="I10" s="319"/>
      <c r="J10" s="169"/>
      <c r="K10" s="169"/>
      <c r="L10" s="169"/>
      <c r="M10" s="65"/>
    </row>
    <row r="11" spans="1:13" ht="7.9" customHeight="1" x14ac:dyDescent="0.15">
      <c r="A11" s="19"/>
      <c r="B11" s="67"/>
      <c r="C11" s="67"/>
      <c r="D11" s="67"/>
      <c r="E11" s="67"/>
      <c r="F11" s="67"/>
      <c r="G11" s="26"/>
      <c r="H11" s="159"/>
      <c r="I11" s="169"/>
      <c r="J11" s="169"/>
      <c r="K11" s="169"/>
      <c r="L11" s="169"/>
      <c r="M11" s="65"/>
    </row>
    <row r="12" spans="1:13" ht="7.9" customHeight="1" x14ac:dyDescent="0.15">
      <c r="A12" s="956" t="s">
        <v>937</v>
      </c>
      <c r="B12" s="1038"/>
      <c r="C12" s="1039"/>
      <c r="D12" s="1039"/>
      <c r="E12" s="1039"/>
      <c r="F12" s="1039"/>
      <c r="G12" s="1039"/>
      <c r="H12" s="991"/>
      <c r="I12" s="570"/>
      <c r="J12" s="169"/>
      <c r="K12" s="169"/>
      <c r="L12" s="169"/>
      <c r="M12" s="65"/>
    </row>
    <row r="13" spans="1:13" ht="7.9" customHeight="1" x14ac:dyDescent="0.15">
      <c r="A13" s="13" t="s">
        <v>180</v>
      </c>
      <c r="B13" s="586">
        <v>0.49529811260301398</v>
      </c>
      <c r="C13" s="586">
        <v>0.40530885426688901</v>
      </c>
      <c r="D13" s="586">
        <v>0.36902796836362001</v>
      </c>
      <c r="E13" s="586">
        <v>0.357948879757435</v>
      </c>
      <c r="F13" s="586">
        <v>0.35582195809359901</v>
      </c>
      <c r="G13" s="587">
        <v>0.42213542875406601</v>
      </c>
      <c r="H13" s="588">
        <v>0.43683334516982403</v>
      </c>
      <c r="I13" s="169"/>
      <c r="J13" s="169"/>
      <c r="K13" s="169"/>
      <c r="L13" s="169"/>
      <c r="M13" s="65"/>
    </row>
    <row r="14" spans="1:13" ht="7.9" customHeight="1" x14ac:dyDescent="0.15">
      <c r="A14" s="19" t="s">
        <v>181</v>
      </c>
      <c r="B14" s="586">
        <v>0.13921251106572799</v>
      </c>
      <c r="C14" s="586">
        <v>0.160253059967953</v>
      </c>
      <c r="D14" s="586">
        <v>0.149905076202624</v>
      </c>
      <c r="E14" s="586">
        <v>0.175956695786089</v>
      </c>
      <c r="F14" s="586">
        <v>0.13588118789357401</v>
      </c>
      <c r="G14" s="587">
        <v>0.15013632331537899</v>
      </c>
      <c r="H14" s="588">
        <v>0.193888766503859</v>
      </c>
      <c r="I14" s="169"/>
      <c r="J14" s="169"/>
      <c r="K14" s="169"/>
      <c r="L14" s="169"/>
      <c r="M14" s="65"/>
    </row>
    <row r="15" spans="1:13" ht="7.9" customHeight="1" x14ac:dyDescent="0.15">
      <c r="A15" s="19"/>
      <c r="B15" s="409"/>
      <c r="C15" s="409"/>
      <c r="D15" s="409"/>
      <c r="E15" s="409"/>
      <c r="F15" s="409"/>
      <c r="G15" s="413"/>
      <c r="H15" s="410"/>
      <c r="I15" s="169"/>
      <c r="J15" s="169"/>
      <c r="K15" s="169"/>
      <c r="L15" s="169"/>
      <c r="M15" s="65"/>
    </row>
    <row r="16" spans="1:13" ht="7.9" customHeight="1" x14ac:dyDescent="0.15">
      <c r="A16" s="956" t="s">
        <v>938</v>
      </c>
      <c r="B16" s="1040">
        <v>11013</v>
      </c>
      <c r="C16" s="994">
        <v>7266</v>
      </c>
      <c r="D16" s="994">
        <v>2014</v>
      </c>
      <c r="E16" s="994">
        <v>3427</v>
      </c>
      <c r="F16" s="994">
        <v>4710</v>
      </c>
      <c r="G16" s="994">
        <v>28430</v>
      </c>
      <c r="H16" s="994">
        <v>417363</v>
      </c>
      <c r="J16" s="169"/>
      <c r="K16" s="169"/>
      <c r="L16" s="169"/>
      <c r="M16" s="65"/>
    </row>
    <row r="17" spans="1:15" ht="7.9" customHeight="1" x14ac:dyDescent="0.15">
      <c r="A17" s="19"/>
      <c r="B17" s="131"/>
      <c r="C17" s="131"/>
      <c r="D17" s="131"/>
      <c r="E17" s="131"/>
      <c r="F17" s="131"/>
      <c r="G17" s="132"/>
      <c r="H17" s="132"/>
      <c r="I17" s="169"/>
      <c r="J17" s="169"/>
      <c r="K17" s="169"/>
      <c r="L17" s="169"/>
      <c r="M17" s="65"/>
    </row>
    <row r="18" spans="1:15" ht="7.9" customHeight="1" x14ac:dyDescent="0.15">
      <c r="A18" s="956" t="s">
        <v>939</v>
      </c>
      <c r="B18" s="1040"/>
      <c r="C18" s="994"/>
      <c r="D18" s="994"/>
      <c r="E18" s="994"/>
      <c r="F18" s="994"/>
      <c r="G18" s="994"/>
      <c r="H18" s="994"/>
      <c r="I18" s="169"/>
      <c r="J18" s="169"/>
      <c r="K18" s="169"/>
      <c r="L18" s="169"/>
      <c r="M18" s="65"/>
    </row>
    <row r="19" spans="1:15" ht="7.9" customHeight="1" x14ac:dyDescent="0.15">
      <c r="A19" s="65" t="s">
        <v>429</v>
      </c>
      <c r="B19" s="411">
        <v>6366</v>
      </c>
      <c r="C19" s="411">
        <v>3814</v>
      </c>
      <c r="D19" s="411">
        <v>1600</v>
      </c>
      <c r="E19" s="411">
        <v>2801</v>
      </c>
      <c r="F19" s="411">
        <v>3451</v>
      </c>
      <c r="G19" s="414">
        <v>18032</v>
      </c>
      <c r="H19" s="392">
        <v>283081</v>
      </c>
      <c r="I19" s="169"/>
      <c r="J19" s="343"/>
      <c r="K19" s="169"/>
      <c r="L19" s="169"/>
      <c r="M19" s="65"/>
      <c r="N19" s="65"/>
      <c r="O19" s="65"/>
    </row>
    <row r="20" spans="1:15" ht="7.9" customHeight="1" x14ac:dyDescent="0.15">
      <c r="A20" s="65" t="s">
        <v>430</v>
      </c>
      <c r="B20" s="411">
        <v>379</v>
      </c>
      <c r="C20" s="411">
        <v>280</v>
      </c>
      <c r="D20" s="411">
        <v>47</v>
      </c>
      <c r="E20" s="411">
        <v>236</v>
      </c>
      <c r="F20" s="411">
        <v>227</v>
      </c>
      <c r="G20" s="414">
        <v>1169</v>
      </c>
      <c r="H20" s="392">
        <v>31200</v>
      </c>
      <c r="I20" s="169"/>
      <c r="J20" s="169"/>
      <c r="K20" s="169"/>
      <c r="L20" s="169"/>
      <c r="M20" s="65"/>
      <c r="N20" s="65"/>
      <c r="O20" s="65"/>
    </row>
    <row r="21" spans="1:15" ht="7.9" customHeight="1" x14ac:dyDescent="0.15">
      <c r="A21" s="65" t="s">
        <v>431</v>
      </c>
      <c r="B21" s="412">
        <v>243</v>
      </c>
      <c r="C21" s="412">
        <v>240</v>
      </c>
      <c r="D21" s="412">
        <v>54</v>
      </c>
      <c r="E21" s="412">
        <v>152</v>
      </c>
      <c r="F21" s="412">
        <v>171</v>
      </c>
      <c r="G21" s="414">
        <v>860</v>
      </c>
      <c r="H21" s="392">
        <v>20266</v>
      </c>
      <c r="I21" s="169"/>
      <c r="J21" s="169"/>
      <c r="K21" s="169"/>
      <c r="L21" s="169"/>
      <c r="M21" s="65"/>
      <c r="N21" s="65"/>
      <c r="O21" s="65"/>
    </row>
    <row r="22" spans="1:15" ht="7.9" customHeight="1" x14ac:dyDescent="0.15">
      <c r="A22" s="65" t="s">
        <v>620</v>
      </c>
      <c r="B22" s="411">
        <v>4053.3396299999999</v>
      </c>
      <c r="C22" s="411">
        <v>1742.65425</v>
      </c>
      <c r="D22" s="411">
        <v>618.45686999999998</v>
      </c>
      <c r="E22" s="411">
        <v>1133.0960399999999</v>
      </c>
      <c r="F22" s="411">
        <v>1183.52178</v>
      </c>
      <c r="G22" s="414">
        <v>8731.0685699999995</v>
      </c>
      <c r="H22" s="385">
        <v>144950.89222598402</v>
      </c>
      <c r="I22" s="169"/>
      <c r="J22" s="169"/>
      <c r="K22" s="169"/>
      <c r="L22" s="169"/>
      <c r="M22" s="65"/>
    </row>
    <row r="23" spans="1:15" ht="7.9" customHeight="1" x14ac:dyDescent="0.15">
      <c r="A23" s="65" t="s">
        <v>1015</v>
      </c>
      <c r="B23" s="411">
        <v>114</v>
      </c>
      <c r="C23" s="411">
        <v>83</v>
      </c>
      <c r="D23" s="411">
        <v>71</v>
      </c>
      <c r="E23" s="411">
        <v>109</v>
      </c>
      <c r="F23" s="411">
        <v>71</v>
      </c>
      <c r="G23" s="414">
        <v>448</v>
      </c>
      <c r="H23" s="385">
        <v>13512</v>
      </c>
      <c r="I23" s="169"/>
      <c r="J23" s="169"/>
      <c r="K23" s="169"/>
      <c r="L23" s="169"/>
      <c r="M23" s="65"/>
    </row>
    <row r="24" spans="1:15" ht="7.9" customHeight="1" x14ac:dyDescent="0.15">
      <c r="A24" s="65" t="s">
        <v>1016</v>
      </c>
      <c r="B24" s="411">
        <v>442</v>
      </c>
      <c r="C24" s="411">
        <v>319</v>
      </c>
      <c r="D24" s="411">
        <v>166</v>
      </c>
      <c r="E24" s="411">
        <v>303</v>
      </c>
      <c r="F24" s="411">
        <v>197</v>
      </c>
      <c r="G24" s="414">
        <v>1427</v>
      </c>
      <c r="H24" s="385">
        <v>32553</v>
      </c>
      <c r="I24" s="169"/>
      <c r="J24" s="169"/>
      <c r="K24" s="169"/>
      <c r="L24" s="169"/>
      <c r="M24" s="65"/>
    </row>
    <row r="25" spans="1:15" ht="7.9" customHeight="1" thickBot="1" x14ac:dyDescent="0.2">
      <c r="A25" s="973"/>
      <c r="B25" s="974"/>
      <c r="C25" s="974"/>
      <c r="D25" s="974"/>
      <c r="E25" s="974"/>
      <c r="F25" s="974"/>
      <c r="G25" s="975"/>
      <c r="H25" s="975"/>
      <c r="I25" s="169"/>
      <c r="J25" s="169"/>
      <c r="K25" s="169"/>
      <c r="L25" s="169"/>
      <c r="M25" s="65"/>
    </row>
    <row r="26" spans="1:15" ht="7.9" customHeight="1" thickTop="1" x14ac:dyDescent="0.15">
      <c r="A26" s="61" t="s">
        <v>1027</v>
      </c>
      <c r="I26" s="169"/>
      <c r="J26" s="169"/>
      <c r="K26" s="169"/>
      <c r="L26" s="169"/>
      <c r="M26" s="65"/>
    </row>
    <row r="27" spans="1:15" ht="7.9" customHeight="1" x14ac:dyDescent="0.15">
      <c r="A27" s="133" t="s">
        <v>179</v>
      </c>
      <c r="I27" s="169"/>
      <c r="J27" s="169"/>
      <c r="K27" s="169"/>
      <c r="L27" s="169"/>
      <c r="M27" s="65"/>
    </row>
    <row r="28" spans="1:15" ht="7.9" customHeight="1" x14ac:dyDescent="0.15">
      <c r="A28" s="86" t="s">
        <v>519</v>
      </c>
      <c r="B28" s="86"/>
      <c r="I28" s="169"/>
      <c r="J28" s="169"/>
      <c r="K28" s="169"/>
      <c r="L28" s="169"/>
      <c r="M28" s="65"/>
    </row>
    <row r="29" spans="1:15" ht="7.9" customHeight="1" x14ac:dyDescent="0.15">
      <c r="A29" s="86" t="s">
        <v>22</v>
      </c>
      <c r="I29" s="169"/>
      <c r="J29" s="169"/>
      <c r="K29" s="169"/>
      <c r="L29" s="169"/>
      <c r="M29" s="65"/>
    </row>
    <row r="30" spans="1:15" ht="7.9" customHeight="1" x14ac:dyDescent="0.15">
      <c r="A30" s="86" t="s">
        <v>23</v>
      </c>
      <c r="I30" s="169"/>
      <c r="J30" s="169"/>
      <c r="K30" s="169"/>
      <c r="L30" s="169"/>
      <c r="M30" s="65"/>
    </row>
    <row r="31" spans="1:15" ht="7.9" customHeight="1" x14ac:dyDescent="0.15">
      <c r="A31" s="133" t="s">
        <v>1017</v>
      </c>
      <c r="I31" s="169"/>
      <c r="J31" s="169"/>
      <c r="K31" s="169"/>
      <c r="L31" s="169"/>
      <c r="M31" s="65"/>
    </row>
    <row r="32" spans="1:15" ht="7.9" customHeight="1" x14ac:dyDescent="0.15">
      <c r="I32" s="169"/>
      <c r="J32" s="169"/>
      <c r="K32" s="169"/>
      <c r="L32" s="169"/>
      <c r="M32" s="65"/>
    </row>
    <row r="33" spans="9:13" ht="7.9" customHeight="1" x14ac:dyDescent="0.15">
      <c r="I33" s="169"/>
      <c r="J33" s="169"/>
      <c r="K33" s="169"/>
      <c r="L33" s="169"/>
      <c r="M33" s="65"/>
    </row>
    <row r="34" spans="9:13" ht="7.9" customHeight="1" x14ac:dyDescent="0.15">
      <c r="I34" s="169"/>
      <c r="J34" s="169"/>
      <c r="K34" s="169"/>
      <c r="L34" s="169"/>
      <c r="M34" s="65"/>
    </row>
    <row r="35" spans="9:13" ht="7.9" customHeight="1" x14ac:dyDescent="0.15"/>
    <row r="36" spans="9:13" ht="7.9" customHeight="1" x14ac:dyDescent="0.15"/>
    <row r="37" spans="9:13" ht="7.9" customHeight="1" x14ac:dyDescent="0.15"/>
    <row r="38" spans="9:13" ht="7.9" customHeight="1" x14ac:dyDescent="0.15"/>
    <row r="39" spans="9:13" ht="7.9" customHeight="1" x14ac:dyDescent="0.15"/>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3"/>
  <dimension ref="A1:L36"/>
  <sheetViews>
    <sheetView zoomScale="140" zoomScaleNormal="140" workbookViewId="0">
      <selection sqref="A1:H1"/>
    </sheetView>
  </sheetViews>
  <sheetFormatPr baseColWidth="10" defaultRowHeight="9.9499999999999993" customHeight="1" x14ac:dyDescent="0.15"/>
  <cols>
    <col min="1" max="1" width="25.28515625" style="53" customWidth="1"/>
    <col min="2" max="6" width="6.7109375" style="53" customWidth="1"/>
    <col min="7" max="7" width="6.85546875" style="53" customWidth="1"/>
    <col min="8" max="8" width="9.5703125" style="54" customWidth="1"/>
    <col min="9" max="9" width="4.7109375" style="594" customWidth="1"/>
    <col min="10" max="10" width="7.7109375" style="238" customWidth="1"/>
    <col min="11" max="11" width="27.28515625" style="235" customWidth="1"/>
    <col min="12" max="12" width="11.42578125" style="235" customWidth="1"/>
    <col min="13" max="16384" width="11.42578125" style="53"/>
  </cols>
  <sheetData>
    <row r="1" spans="1:11" ht="15" customHeight="1" x14ac:dyDescent="0.15">
      <c r="A1" s="958" t="s">
        <v>263</v>
      </c>
      <c r="B1" s="958"/>
      <c r="C1" s="958"/>
      <c r="D1" s="958"/>
      <c r="E1" s="958"/>
      <c r="F1" s="958"/>
      <c r="G1" s="958"/>
      <c r="H1" s="958"/>
    </row>
    <row r="2" spans="1:11" ht="9.9499999999999993" customHeight="1" x14ac:dyDescent="0.15">
      <c r="A2" s="980" t="s">
        <v>907</v>
      </c>
      <c r="B2" s="980"/>
      <c r="C2" s="980"/>
      <c r="D2" s="980"/>
      <c r="E2" s="980"/>
      <c r="F2" s="980"/>
      <c r="G2" s="980"/>
      <c r="H2" s="980"/>
    </row>
    <row r="3" spans="1:11" ht="7.9" customHeight="1" x14ac:dyDescent="0.15">
      <c r="A3" s="56"/>
      <c r="B3" s="57"/>
    </row>
    <row r="4" spans="1:11" ht="20.100000000000001" customHeight="1" x14ac:dyDescent="0.15">
      <c r="A4" s="58"/>
      <c r="B4" s="37" t="s">
        <v>1065</v>
      </c>
      <c r="C4" s="22" t="s">
        <v>351</v>
      </c>
      <c r="D4" s="22" t="s">
        <v>344</v>
      </c>
      <c r="E4" s="22" t="s">
        <v>345</v>
      </c>
      <c r="F4" s="22" t="s">
        <v>346</v>
      </c>
      <c r="G4" s="23" t="s">
        <v>352</v>
      </c>
      <c r="H4" s="88" t="s">
        <v>348</v>
      </c>
    </row>
    <row r="5" spans="1:11" ht="7.9" customHeight="1" x14ac:dyDescent="0.15">
      <c r="A5" s="280"/>
      <c r="B5" s="170"/>
      <c r="C5" s="65"/>
      <c r="D5" s="65"/>
      <c r="E5" s="65"/>
      <c r="F5" s="65"/>
      <c r="G5" s="13"/>
      <c r="H5" s="66"/>
    </row>
    <row r="6" spans="1:11" ht="7.9" customHeight="1" x14ac:dyDescent="0.15">
      <c r="A6" s="988" t="s">
        <v>256</v>
      </c>
      <c r="B6" s="1041">
        <v>42020</v>
      </c>
      <c r="C6" s="1041">
        <v>26211</v>
      </c>
      <c r="D6" s="1041">
        <v>8754</v>
      </c>
      <c r="E6" s="1041">
        <v>16929</v>
      </c>
      <c r="F6" s="1041">
        <v>17402</v>
      </c>
      <c r="G6" s="1042">
        <v>111316</v>
      </c>
      <c r="H6" s="1043">
        <v>1878570</v>
      </c>
      <c r="K6" s="169"/>
    </row>
    <row r="7" spans="1:11" ht="7.9" customHeight="1" x14ac:dyDescent="0.15">
      <c r="A7" s="356" t="s">
        <v>46</v>
      </c>
      <c r="B7" s="730">
        <v>83.577862811260744</v>
      </c>
      <c r="C7" s="730">
        <v>81.743838712835952</v>
      </c>
      <c r="D7" s="730">
        <v>81.730814481025647</v>
      </c>
      <c r="E7" s="730">
        <v>80.087205114171596</v>
      </c>
      <c r="F7" s="730">
        <v>80.845753667406484</v>
      </c>
      <c r="G7" s="731">
        <v>82.042785171717597</v>
      </c>
      <c r="H7" s="732">
        <v>82.311038563850531</v>
      </c>
    </row>
    <row r="8" spans="1:11" ht="7.9" customHeight="1" x14ac:dyDescent="0.15">
      <c r="A8" s="356" t="s">
        <v>5</v>
      </c>
      <c r="B8" s="730">
        <v>8.9677492821515035</v>
      </c>
      <c r="C8" s="730">
        <v>9.8177173131681297</v>
      </c>
      <c r="D8" s="730">
        <v>11.399907098168807</v>
      </c>
      <c r="E8" s="730">
        <v>10.432584624856712</v>
      </c>
      <c r="F8" s="730">
        <v>10.959944629656015</v>
      </c>
      <c r="G8" s="731">
        <v>9.893365543515193</v>
      </c>
      <c r="H8" s="732">
        <v>8.5980992120498634</v>
      </c>
    </row>
    <row r="9" spans="1:11" ht="7.9" customHeight="1" x14ac:dyDescent="0.15">
      <c r="A9" s="356" t="s">
        <v>1061</v>
      </c>
      <c r="B9" s="733">
        <v>5.0118990956687295</v>
      </c>
      <c r="C9" s="733">
        <v>5.8448742894204724</v>
      </c>
      <c r="D9" s="733">
        <v>4.7178432716472471</v>
      </c>
      <c r="E9" s="733">
        <v>6.5390749601275919</v>
      </c>
      <c r="F9" s="733">
        <v>5.8958740374669576</v>
      </c>
      <c r="G9" s="734">
        <v>5.55535592367674</v>
      </c>
      <c r="H9" s="733">
        <v>5.76055190916495</v>
      </c>
      <c r="I9" s="570"/>
      <c r="J9" s="343"/>
    </row>
    <row r="10" spans="1:11" ht="7.9" customHeight="1" x14ac:dyDescent="0.15">
      <c r="A10" s="988" t="s">
        <v>257</v>
      </c>
      <c r="B10" s="1041">
        <v>44243</v>
      </c>
      <c r="C10" s="1041">
        <v>26675</v>
      </c>
      <c r="D10" s="1041">
        <v>9690</v>
      </c>
      <c r="E10" s="1041">
        <v>18112</v>
      </c>
      <c r="F10" s="1041">
        <v>18746</v>
      </c>
      <c r="G10" s="1042">
        <v>117466</v>
      </c>
      <c r="H10" s="1043">
        <v>1978672</v>
      </c>
      <c r="I10" s="570"/>
      <c r="J10" s="343"/>
    </row>
    <row r="11" spans="1:11" ht="7.9" customHeight="1" x14ac:dyDescent="0.15">
      <c r="A11" s="356" t="s">
        <v>47</v>
      </c>
      <c r="B11" s="735">
        <v>74.987940914834468</v>
      </c>
      <c r="C11" s="735">
        <v>70.764575927275985</v>
      </c>
      <c r="D11" s="735">
        <v>71.141201672283316</v>
      </c>
      <c r="E11" s="735">
        <v>70.432212691626731</v>
      </c>
      <c r="F11" s="735">
        <v>66.006471476147325</v>
      </c>
      <c r="G11" s="731">
        <v>71.575780777489257</v>
      </c>
      <c r="H11" s="732">
        <v>75.037096682605437</v>
      </c>
      <c r="I11" s="570"/>
      <c r="J11" s="343"/>
    </row>
    <row r="12" spans="1:11" ht="7.9" customHeight="1" x14ac:dyDescent="0.15">
      <c r="A12" s="356" t="s">
        <v>5</v>
      </c>
      <c r="B12" s="735">
        <v>16.261474983060513</v>
      </c>
      <c r="C12" s="735">
        <v>20.092986765535237</v>
      </c>
      <c r="D12" s="735">
        <v>20.355988588424523</v>
      </c>
      <c r="E12" s="735">
        <v>18.624251533974153</v>
      </c>
      <c r="F12" s="735">
        <v>24.620616896611946</v>
      </c>
      <c r="G12" s="731">
        <v>19.16764294572792</v>
      </c>
      <c r="H12" s="732">
        <v>14.27041171510667</v>
      </c>
      <c r="I12" s="570"/>
      <c r="J12" s="343"/>
    </row>
    <row r="13" spans="1:11" ht="7.9" customHeight="1" x14ac:dyDescent="0.15">
      <c r="A13" s="356" t="s">
        <v>1061</v>
      </c>
      <c r="B13" s="736">
        <v>5.9806071016884026</v>
      </c>
      <c r="C13" s="736">
        <v>6.6766635426429239</v>
      </c>
      <c r="D13" s="736">
        <v>5.9029927760577916</v>
      </c>
      <c r="E13" s="736">
        <v>7.7628091872791511</v>
      </c>
      <c r="F13" s="736">
        <v>6.7534407340232585</v>
      </c>
      <c r="G13" s="737">
        <v>6.5304002860402148</v>
      </c>
      <c r="H13" s="738">
        <v>6.9616389174153168</v>
      </c>
      <c r="I13" s="570"/>
      <c r="J13" s="343"/>
    </row>
    <row r="14" spans="1:11" ht="7.9" customHeight="1" x14ac:dyDescent="0.15">
      <c r="A14" s="988" t="s">
        <v>258</v>
      </c>
      <c r="B14" s="1041">
        <v>40451</v>
      </c>
      <c r="C14" s="1041">
        <v>24336</v>
      </c>
      <c r="D14" s="1041">
        <v>6864</v>
      </c>
      <c r="E14" s="1041">
        <v>14451</v>
      </c>
      <c r="F14" s="1041">
        <v>13182</v>
      </c>
      <c r="G14" s="1042">
        <v>99284</v>
      </c>
      <c r="H14" s="1043">
        <v>1862302</v>
      </c>
      <c r="I14" s="570"/>
      <c r="J14" s="343"/>
    </row>
    <row r="15" spans="1:11" ht="7.9" customHeight="1" x14ac:dyDescent="0.15">
      <c r="A15" s="356" t="s">
        <v>46</v>
      </c>
      <c r="B15" s="735">
        <v>32.120825240204141</v>
      </c>
      <c r="C15" s="735">
        <v>30.286525985952384</v>
      </c>
      <c r="D15" s="735">
        <v>16.131276914601802</v>
      </c>
      <c r="E15" s="735">
        <v>20.378814439908965</v>
      </c>
      <c r="F15" s="735">
        <v>14.575168133511726</v>
      </c>
      <c r="G15" s="731">
        <v>26.527074197608595</v>
      </c>
      <c r="H15" s="732">
        <v>29.139420377651714</v>
      </c>
      <c r="I15" s="570"/>
      <c r="J15" s="343"/>
    </row>
    <row r="16" spans="1:11" ht="7.9" customHeight="1" x14ac:dyDescent="0.15">
      <c r="A16" s="356" t="s">
        <v>5</v>
      </c>
      <c r="B16" s="735">
        <v>48.265481751796877</v>
      </c>
      <c r="C16" s="735">
        <v>48.711600355662107</v>
      </c>
      <c r="D16" s="735">
        <v>62.070417726829575</v>
      </c>
      <c r="E16" s="735">
        <v>52.283387837761119</v>
      </c>
      <c r="F16" s="735">
        <v>58.997868232439608</v>
      </c>
      <c r="G16" s="731">
        <v>51.339041025135387</v>
      </c>
      <c r="H16" s="732">
        <v>46.768668133348619</v>
      </c>
      <c r="I16" s="570"/>
      <c r="J16" s="343"/>
    </row>
    <row r="17" spans="1:10" ht="7.9" customHeight="1" x14ac:dyDescent="0.15">
      <c r="A17" s="356" t="s">
        <v>1061</v>
      </c>
      <c r="B17" s="733">
        <v>15.097278188425504</v>
      </c>
      <c r="C17" s="733">
        <v>16.457100591715975</v>
      </c>
      <c r="D17" s="733">
        <v>16.244172494172492</v>
      </c>
      <c r="E17" s="733">
        <v>21.54868175212788</v>
      </c>
      <c r="F17" s="733">
        <v>21.658321954179943</v>
      </c>
      <c r="G17" s="734">
        <v>17.320011280770313</v>
      </c>
      <c r="H17" s="733">
        <v>17.266748357677756</v>
      </c>
      <c r="I17" s="570"/>
      <c r="J17" s="343"/>
    </row>
    <row r="18" spans="1:10" ht="7.9" customHeight="1" x14ac:dyDescent="0.15">
      <c r="A18" s="988" t="s">
        <v>259</v>
      </c>
      <c r="B18" s="1041">
        <v>41675</v>
      </c>
      <c r="C18" s="1041">
        <v>24658</v>
      </c>
      <c r="D18" s="1041">
        <v>7610</v>
      </c>
      <c r="E18" s="1041">
        <v>15241</v>
      </c>
      <c r="F18" s="1041">
        <v>14557</v>
      </c>
      <c r="G18" s="1042">
        <v>103740</v>
      </c>
      <c r="H18" s="1043">
        <v>1898272</v>
      </c>
      <c r="I18" s="570"/>
      <c r="J18" s="343"/>
    </row>
    <row r="19" spans="1:10" ht="7.9" customHeight="1" x14ac:dyDescent="0.15">
      <c r="A19" s="356" t="s">
        <v>47</v>
      </c>
      <c r="B19" s="735">
        <v>26.191465035714291</v>
      </c>
      <c r="C19" s="735">
        <v>23.398638228770615</v>
      </c>
      <c r="D19" s="735">
        <v>14.729715700033022</v>
      </c>
      <c r="E19" s="735">
        <v>18.725317834710435</v>
      </c>
      <c r="F19" s="735">
        <v>8.3737273197703264</v>
      </c>
      <c r="G19" s="731">
        <v>21.08979550316646</v>
      </c>
      <c r="H19" s="732">
        <v>24.30939768612085</v>
      </c>
      <c r="I19" s="570"/>
      <c r="J19" s="343"/>
    </row>
    <row r="20" spans="1:10" ht="7.9" customHeight="1" x14ac:dyDescent="0.15">
      <c r="A20" s="356" t="s">
        <v>5</v>
      </c>
      <c r="B20" s="739">
        <v>54.126557181856171</v>
      </c>
      <c r="C20" s="739">
        <v>55.892880836862936</v>
      </c>
      <c r="D20" s="739">
        <v>66.498822012883068</v>
      </c>
      <c r="E20" s="739">
        <v>56.777913266468481</v>
      </c>
      <c r="F20" s="739">
        <v>69.177167238298637</v>
      </c>
      <c r="G20" s="740">
        <v>57.955369547874511</v>
      </c>
      <c r="H20" s="732">
        <v>51.451647935444278</v>
      </c>
      <c r="I20" s="570"/>
      <c r="J20" s="343"/>
    </row>
    <row r="21" spans="1:10" ht="7.9" customHeight="1" x14ac:dyDescent="0.15">
      <c r="A21" s="356" t="s">
        <v>1061</v>
      </c>
      <c r="B21" s="736">
        <v>16.448710257948409</v>
      </c>
      <c r="C21" s="741">
        <v>17.68188823100008</v>
      </c>
      <c r="D21" s="736">
        <v>15.505913272010513</v>
      </c>
      <c r="E21" s="736">
        <v>20.451413949215929</v>
      </c>
      <c r="F21" s="736">
        <v>19.186645600054955</v>
      </c>
      <c r="G21" s="737">
        <v>17.645074224021592</v>
      </c>
      <c r="H21" s="742">
        <v>19.294231806611485</v>
      </c>
      <c r="I21" s="570"/>
      <c r="J21" s="343"/>
    </row>
    <row r="22" spans="1:10" ht="7.9" customHeight="1" thickBot="1" x14ac:dyDescent="0.2">
      <c r="A22" s="973"/>
      <c r="B22" s="974"/>
      <c r="C22" s="974"/>
      <c r="D22" s="974"/>
      <c r="E22" s="974"/>
      <c r="F22" s="974"/>
      <c r="G22" s="975"/>
      <c r="H22" s="975"/>
    </row>
    <row r="23" spans="1:10" ht="7.9" customHeight="1" thickTop="1" x14ac:dyDescent="0.15">
      <c r="A23" s="61" t="s">
        <v>941</v>
      </c>
      <c r="B23" s="21"/>
      <c r="C23" s="21"/>
      <c r="D23" s="21"/>
      <c r="E23" s="21"/>
      <c r="F23" s="21"/>
      <c r="G23" s="21"/>
    </row>
    <row r="24" spans="1:10" ht="7.9" customHeight="1" x14ac:dyDescent="0.15">
      <c r="A24" s="224" t="s">
        <v>1062</v>
      </c>
    </row>
    <row r="25" spans="1:10" ht="7.9" customHeight="1" x14ac:dyDescent="0.15">
      <c r="A25" s="53" t="s">
        <v>1063</v>
      </c>
    </row>
    <row r="26" spans="1:10" ht="7.9" customHeight="1" x14ac:dyDescent="0.15">
      <c r="A26" s="53" t="s">
        <v>1064</v>
      </c>
    </row>
    <row r="27" spans="1:10" ht="7.9" customHeight="1" x14ac:dyDescent="0.15"/>
    <row r="28" spans="1:10" ht="7.9" customHeight="1" x14ac:dyDescent="0.15"/>
    <row r="29" spans="1:10" ht="7.9" customHeight="1" x14ac:dyDescent="0.15"/>
    <row r="30" spans="1:10" ht="7.9" customHeight="1" x14ac:dyDescent="0.15">
      <c r="A30" s="651" t="s">
        <v>538</v>
      </c>
      <c r="B30" s="652">
        <v>2106</v>
      </c>
      <c r="C30" s="652">
        <v>1532</v>
      </c>
      <c r="D30" s="652">
        <v>413</v>
      </c>
      <c r="E30" s="652">
        <v>1107</v>
      </c>
      <c r="F30" s="652">
        <v>1026</v>
      </c>
      <c r="G30" s="652">
        <v>6184</v>
      </c>
      <c r="H30" s="653">
        <v>108216</v>
      </c>
    </row>
    <row r="31" spans="1:10" ht="7.9" customHeight="1" x14ac:dyDescent="0.15">
      <c r="A31" s="651" t="s">
        <v>539</v>
      </c>
      <c r="B31" s="652">
        <v>2646</v>
      </c>
      <c r="C31" s="652">
        <v>1781</v>
      </c>
      <c r="D31" s="652">
        <v>572</v>
      </c>
      <c r="E31" s="652">
        <v>1406</v>
      </c>
      <c r="F31" s="652">
        <v>1266</v>
      </c>
      <c r="G31" s="652">
        <v>7671</v>
      </c>
      <c r="H31" s="653">
        <v>137748</v>
      </c>
    </row>
    <row r="32" spans="1:10" ht="7.9" customHeight="1" x14ac:dyDescent="0.15">
      <c r="A32" s="651" t="s">
        <v>540</v>
      </c>
      <c r="B32" s="652">
        <v>6107</v>
      </c>
      <c r="C32" s="652">
        <v>4005</v>
      </c>
      <c r="D32" s="652">
        <v>1115</v>
      </c>
      <c r="E32" s="652">
        <v>3114</v>
      </c>
      <c r="F32" s="652">
        <v>2855</v>
      </c>
      <c r="G32" s="652">
        <v>17196</v>
      </c>
      <c r="H32" s="653">
        <v>321559</v>
      </c>
    </row>
    <row r="33" spans="1:8" ht="7.9" customHeight="1" x14ac:dyDescent="0.15">
      <c r="A33" s="651" t="s">
        <v>541</v>
      </c>
      <c r="B33" s="652">
        <v>6855</v>
      </c>
      <c r="C33" s="652">
        <v>4360</v>
      </c>
      <c r="D33" s="652">
        <v>1180</v>
      </c>
      <c r="E33" s="652">
        <v>3117</v>
      </c>
      <c r="F33" s="652">
        <v>2793</v>
      </c>
      <c r="G33" s="652">
        <v>18305</v>
      </c>
      <c r="H33" s="653">
        <v>366257</v>
      </c>
    </row>
    <row r="34" spans="1:8" ht="7.9" customHeight="1" x14ac:dyDescent="0.15">
      <c r="B34" s="51"/>
      <c r="C34" s="51"/>
      <c r="D34" s="51"/>
      <c r="E34" s="51"/>
      <c r="F34" s="51"/>
      <c r="G34" s="51"/>
      <c r="H34" s="52"/>
    </row>
    <row r="35" spans="1:8" ht="7.9" customHeight="1" x14ac:dyDescent="0.15"/>
    <row r="36" spans="1:8" ht="7.9" customHeight="1" x14ac:dyDescent="0.15"/>
  </sheetData>
  <mergeCells count="2">
    <mergeCell ref="A2:H2"/>
    <mergeCell ref="A1:H1"/>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4"/>
  <dimension ref="A1:Q34"/>
  <sheetViews>
    <sheetView zoomScale="140" zoomScaleNormal="140" workbookViewId="0">
      <selection sqref="A1:H1"/>
    </sheetView>
  </sheetViews>
  <sheetFormatPr baseColWidth="10" defaultRowHeight="15" x14ac:dyDescent="0.25"/>
  <cols>
    <col min="1" max="1" width="34.28515625" customWidth="1"/>
    <col min="2" max="6" width="6.7109375" customWidth="1"/>
    <col min="7" max="7" width="6.85546875" customWidth="1"/>
    <col min="8" max="8" width="9.5703125" customWidth="1"/>
    <col min="13" max="13" width="15.7109375" customWidth="1"/>
  </cols>
  <sheetData>
    <row r="1" spans="1:14" s="53" customFormat="1" ht="15" customHeight="1" x14ac:dyDescent="0.2">
      <c r="A1" s="958" t="s">
        <v>585</v>
      </c>
      <c r="B1" s="958"/>
      <c r="C1" s="958"/>
      <c r="D1" s="958"/>
      <c r="E1" s="958"/>
      <c r="F1" s="958"/>
      <c r="G1" s="958"/>
      <c r="H1" s="958"/>
      <c r="I1" s="614"/>
      <c r="J1" s="235"/>
      <c r="K1" s="235"/>
      <c r="L1" s="235"/>
    </row>
    <row r="2" spans="1:14" s="53" customFormat="1" ht="9.9499999999999993" customHeight="1" x14ac:dyDescent="0.15">
      <c r="A2" s="980" t="s">
        <v>910</v>
      </c>
      <c r="B2" s="980"/>
      <c r="C2" s="980"/>
      <c r="D2" s="980"/>
      <c r="E2" s="980"/>
      <c r="F2" s="980"/>
      <c r="G2" s="980"/>
      <c r="H2" s="980"/>
      <c r="I2" s="594"/>
      <c r="J2" s="235"/>
      <c r="K2" s="235"/>
      <c r="L2" s="235"/>
    </row>
    <row r="3" spans="1:14" s="53" customFormat="1" ht="7.9" customHeight="1" x14ac:dyDescent="0.15">
      <c r="A3" s="56"/>
      <c r="B3" s="57"/>
      <c r="H3" s="54"/>
      <c r="I3" s="594"/>
      <c r="J3" s="235"/>
      <c r="K3" s="235"/>
      <c r="L3" s="235"/>
    </row>
    <row r="4" spans="1:14" s="53" customFormat="1" ht="20.100000000000001" customHeight="1" x14ac:dyDescent="0.15">
      <c r="A4" s="58"/>
      <c r="B4" s="37" t="s">
        <v>1065</v>
      </c>
      <c r="C4" s="22" t="s">
        <v>351</v>
      </c>
      <c r="D4" s="22" t="s">
        <v>344</v>
      </c>
      <c r="E4" s="22" t="s">
        <v>345</v>
      </c>
      <c r="F4" s="22" t="s">
        <v>346</v>
      </c>
      <c r="G4" s="23" t="s">
        <v>352</v>
      </c>
      <c r="H4" s="88" t="s">
        <v>348</v>
      </c>
      <c r="I4" s="594"/>
      <c r="J4" s="235"/>
      <c r="K4" s="235"/>
      <c r="L4" s="235"/>
    </row>
    <row r="5" spans="1:14" s="53" customFormat="1" ht="7.9" customHeight="1" x14ac:dyDescent="0.15">
      <c r="A5" s="280"/>
      <c r="B5" s="170"/>
      <c r="C5" s="65"/>
      <c r="D5" s="65"/>
      <c r="E5" s="65"/>
      <c r="F5" s="65"/>
      <c r="G5" s="13"/>
      <c r="H5" s="66"/>
      <c r="I5" s="594"/>
      <c r="J5" s="235"/>
      <c r="K5" s="235"/>
      <c r="L5" s="235"/>
    </row>
    <row r="6" spans="1:14" s="53" customFormat="1" ht="7.9" customHeight="1" x14ac:dyDescent="0.15">
      <c r="A6" s="991" t="s">
        <v>723</v>
      </c>
      <c r="B6" s="991"/>
      <c r="C6" s="991"/>
      <c r="D6" s="991"/>
      <c r="E6" s="991"/>
      <c r="F6" s="991"/>
      <c r="G6" s="991"/>
      <c r="H6" s="991"/>
      <c r="I6" s="594"/>
      <c r="J6" s="235"/>
      <c r="K6" s="235"/>
      <c r="L6" s="235"/>
    </row>
    <row r="7" spans="1:14" s="53" customFormat="1" ht="7.9" customHeight="1" x14ac:dyDescent="0.15">
      <c r="A7" s="100" t="s">
        <v>945</v>
      </c>
      <c r="B7" s="411">
        <v>1588</v>
      </c>
      <c r="C7" s="411">
        <v>529</v>
      </c>
      <c r="D7" s="411">
        <v>215</v>
      </c>
      <c r="E7" s="411">
        <v>446</v>
      </c>
      <c r="F7" s="411">
        <v>320</v>
      </c>
      <c r="G7" s="414">
        <v>3098</v>
      </c>
      <c r="H7" s="555" t="s">
        <v>221</v>
      </c>
      <c r="I7" s="570"/>
      <c r="J7" s="189"/>
      <c r="K7" s="169"/>
      <c r="L7" s="169"/>
      <c r="M7" s="65"/>
      <c r="N7" s="570"/>
    </row>
    <row r="8" spans="1:14" s="53" customFormat="1" ht="7.9" customHeight="1" x14ac:dyDescent="0.15">
      <c r="A8" s="100" t="s">
        <v>946</v>
      </c>
      <c r="B8" s="411">
        <v>1196</v>
      </c>
      <c r="C8" s="411">
        <v>723</v>
      </c>
      <c r="D8" s="411">
        <v>293</v>
      </c>
      <c r="E8" s="411">
        <v>548</v>
      </c>
      <c r="F8" s="411">
        <v>391</v>
      </c>
      <c r="G8" s="414">
        <v>3151</v>
      </c>
      <c r="H8" s="385">
        <v>57396</v>
      </c>
      <c r="I8" s="570"/>
      <c r="J8" s="169"/>
      <c r="K8" s="169"/>
      <c r="L8" s="169"/>
      <c r="M8" s="65"/>
      <c r="N8" s="570"/>
    </row>
    <row r="9" spans="1:14" s="53" customFormat="1" ht="7.9" customHeight="1" x14ac:dyDescent="0.15">
      <c r="A9" s="65" t="s">
        <v>947</v>
      </c>
      <c r="B9" s="411">
        <v>6</v>
      </c>
      <c r="C9" s="411">
        <v>4</v>
      </c>
      <c r="D9" s="411">
        <v>4</v>
      </c>
      <c r="E9" s="411">
        <v>2</v>
      </c>
      <c r="F9" s="411">
        <v>1</v>
      </c>
      <c r="G9" s="414">
        <v>17</v>
      </c>
      <c r="H9" s="555" t="s">
        <v>221</v>
      </c>
      <c r="I9" s="570"/>
      <c r="J9" s="570"/>
      <c r="K9" s="570"/>
      <c r="L9" s="169"/>
      <c r="M9" s="65"/>
    </row>
    <row r="10" spans="1:14" s="53" customFormat="1" ht="7.9" customHeight="1" x14ac:dyDescent="0.15">
      <c r="A10" s="65" t="s">
        <v>948</v>
      </c>
      <c r="B10" s="411">
        <v>8</v>
      </c>
      <c r="C10" s="411">
        <v>1</v>
      </c>
      <c r="D10" s="411">
        <v>1</v>
      </c>
      <c r="E10" s="411">
        <v>2</v>
      </c>
      <c r="F10" s="411">
        <v>3</v>
      </c>
      <c r="G10" s="414">
        <v>15</v>
      </c>
      <c r="H10" s="555" t="s">
        <v>221</v>
      </c>
      <c r="I10" s="570"/>
      <c r="J10" s="570"/>
      <c r="K10" s="570"/>
      <c r="L10" s="169"/>
      <c r="M10" s="65"/>
    </row>
    <row r="11" spans="1:14" s="53" customFormat="1" ht="7.9" customHeight="1" x14ac:dyDescent="0.15">
      <c r="A11" s="356"/>
      <c r="B11" s="523"/>
      <c r="C11" s="523"/>
      <c r="D11" s="523"/>
      <c r="E11" s="523"/>
      <c r="F11" s="523"/>
      <c r="G11" s="524"/>
      <c r="H11" s="523"/>
      <c r="I11" s="570"/>
      <c r="J11" s="169"/>
      <c r="K11" s="235"/>
      <c r="L11" s="235"/>
    </row>
    <row r="12" spans="1:14" s="53" customFormat="1" ht="7.9" customHeight="1" x14ac:dyDescent="0.15">
      <c r="A12" s="991" t="s">
        <v>942</v>
      </c>
      <c r="B12" s="991"/>
      <c r="C12" s="991"/>
      <c r="D12" s="991"/>
      <c r="E12" s="991"/>
      <c r="F12" s="991"/>
      <c r="G12" s="991"/>
      <c r="H12" s="991"/>
      <c r="I12" s="570"/>
      <c r="J12" s="169"/>
      <c r="K12" s="235"/>
      <c r="L12" s="235"/>
    </row>
    <row r="13" spans="1:14" s="53" customFormat="1" ht="7.9" customHeight="1" x14ac:dyDescent="0.15">
      <c r="A13" s="356" t="s">
        <v>543</v>
      </c>
      <c r="B13" s="610">
        <v>1976</v>
      </c>
      <c r="C13" s="610">
        <v>1543</v>
      </c>
      <c r="D13" s="610">
        <v>380</v>
      </c>
      <c r="E13" s="610">
        <v>475</v>
      </c>
      <c r="F13" s="610">
        <v>785</v>
      </c>
      <c r="G13" s="611">
        <v>5159</v>
      </c>
      <c r="H13" s="555" t="s">
        <v>221</v>
      </c>
      <c r="I13" s="570"/>
      <c r="J13" s="169"/>
      <c r="K13" s="662"/>
      <c r="L13" s="235"/>
    </row>
    <row r="14" spans="1:14" s="53" customFormat="1" ht="7.9" customHeight="1" x14ac:dyDescent="0.15">
      <c r="A14" s="356" t="s">
        <v>949</v>
      </c>
      <c r="B14" s="610">
        <v>3098</v>
      </c>
      <c r="C14" s="610">
        <v>2324</v>
      </c>
      <c r="D14" s="610">
        <v>603</v>
      </c>
      <c r="E14" s="610" t="s">
        <v>221</v>
      </c>
      <c r="F14" s="610">
        <v>785</v>
      </c>
      <c r="G14" s="611" t="s">
        <v>221</v>
      </c>
      <c r="H14" s="555" t="s">
        <v>221</v>
      </c>
      <c r="I14" s="570"/>
      <c r="J14" s="169"/>
      <c r="K14" s="662"/>
      <c r="L14" s="235"/>
    </row>
    <row r="15" spans="1:14" s="53" customFormat="1" ht="7.9" customHeight="1" x14ac:dyDescent="0.15">
      <c r="A15" s="356" t="s">
        <v>727</v>
      </c>
      <c r="B15" s="823">
        <v>227</v>
      </c>
      <c r="C15" s="823">
        <v>172</v>
      </c>
      <c r="D15" s="823" t="s">
        <v>221</v>
      </c>
      <c r="E15" s="823" t="s">
        <v>221</v>
      </c>
      <c r="F15" s="823">
        <v>89</v>
      </c>
      <c r="G15" s="824" t="s">
        <v>221</v>
      </c>
      <c r="H15" s="825" t="s">
        <v>221</v>
      </c>
      <c r="I15" s="570"/>
      <c r="J15" s="169"/>
      <c r="K15" s="662"/>
      <c r="L15" s="235"/>
    </row>
    <row r="16" spans="1:14" s="53" customFormat="1" ht="7.9" customHeight="1" x14ac:dyDescent="0.15">
      <c r="J16" s="169"/>
      <c r="K16" s="662"/>
      <c r="L16" s="235"/>
    </row>
    <row r="17" spans="1:12" s="53" customFormat="1" ht="7.9" customHeight="1" x14ac:dyDescent="0.15">
      <c r="A17" s="991" t="s">
        <v>542</v>
      </c>
      <c r="B17" s="991"/>
      <c r="C17" s="991"/>
      <c r="D17" s="991"/>
      <c r="E17" s="991"/>
      <c r="F17" s="991"/>
      <c r="G17" s="991"/>
      <c r="H17" s="991"/>
      <c r="I17" s="570"/>
      <c r="J17" s="169"/>
      <c r="K17" s="235"/>
      <c r="L17" s="235"/>
    </row>
    <row r="18" spans="1:12" s="53" customFormat="1" ht="7.9" customHeight="1" x14ac:dyDescent="0.15">
      <c r="A18" s="356" t="s">
        <v>950</v>
      </c>
      <c r="B18" s="610">
        <v>6903</v>
      </c>
      <c r="C18" s="610">
        <v>4443</v>
      </c>
      <c r="D18" s="610">
        <v>1577</v>
      </c>
      <c r="E18" s="610">
        <v>3175</v>
      </c>
      <c r="F18" s="610">
        <v>3138</v>
      </c>
      <c r="G18" s="414">
        <v>19236</v>
      </c>
      <c r="H18" s="385">
        <v>407539</v>
      </c>
      <c r="I18" s="570"/>
      <c r="J18" s="169"/>
      <c r="K18" s="235"/>
      <c r="L18" s="235"/>
    </row>
    <row r="19" spans="1:12" s="53" customFormat="1" ht="7.9" customHeight="1" x14ac:dyDescent="0.15">
      <c r="A19" s="356" t="s">
        <v>951</v>
      </c>
      <c r="B19" s="612">
        <v>4.0999999999999996</v>
      </c>
      <c r="C19" s="612">
        <v>4.5</v>
      </c>
      <c r="D19" s="612">
        <v>5.0999999999999996</v>
      </c>
      <c r="E19" s="612">
        <v>5.0999999999999996</v>
      </c>
      <c r="F19" s="612">
        <v>5.0999999999999996</v>
      </c>
      <c r="G19" s="613">
        <v>4.5</v>
      </c>
      <c r="H19" s="635">
        <v>5.4</v>
      </c>
      <c r="I19" s="570"/>
      <c r="J19" s="169"/>
      <c r="K19" s="235"/>
      <c r="L19" s="235"/>
    </row>
    <row r="20" spans="1:12" s="53" customFormat="1" ht="7.9" customHeight="1" thickBot="1" x14ac:dyDescent="0.2">
      <c r="A20" s="973"/>
      <c r="B20" s="974"/>
      <c r="C20" s="974"/>
      <c r="D20" s="974"/>
      <c r="E20" s="974"/>
      <c r="F20" s="974"/>
      <c r="G20" s="975"/>
      <c r="H20" s="975"/>
      <c r="I20" s="594"/>
      <c r="J20" s="235"/>
      <c r="K20" s="235"/>
      <c r="L20" s="235"/>
    </row>
    <row r="21" spans="1:12" s="53" customFormat="1" ht="7.9" customHeight="1" thickTop="1" x14ac:dyDescent="0.15">
      <c r="A21" s="61" t="s">
        <v>809</v>
      </c>
      <c r="B21" s="21"/>
      <c r="C21" s="21"/>
      <c r="D21" s="21"/>
      <c r="E21" s="21"/>
      <c r="F21" s="21"/>
      <c r="G21" s="21"/>
      <c r="H21" s="54"/>
      <c r="I21" s="594"/>
      <c r="J21" s="235"/>
      <c r="K21" s="235"/>
      <c r="L21" s="235"/>
    </row>
    <row r="22" spans="1:12" s="53" customFormat="1" ht="7.9" customHeight="1" x14ac:dyDescent="0.15">
      <c r="A22" s="61" t="s">
        <v>956</v>
      </c>
      <c r="B22" s="21"/>
      <c r="C22" s="21"/>
      <c r="D22" s="21"/>
      <c r="E22" s="21"/>
      <c r="F22" s="21"/>
      <c r="G22" s="21"/>
      <c r="H22" s="54"/>
      <c r="I22" s="594"/>
      <c r="J22" s="235"/>
      <c r="K22" s="235"/>
      <c r="L22" s="235"/>
    </row>
    <row r="23" spans="1:12" ht="7.5" customHeight="1" x14ac:dyDescent="0.25">
      <c r="A23" s="133" t="s">
        <v>952</v>
      </c>
    </row>
    <row r="24" spans="1:12" ht="7.5" customHeight="1" x14ac:dyDescent="0.25">
      <c r="A24" s="79" t="s">
        <v>953</v>
      </c>
    </row>
    <row r="25" spans="1:12" ht="7.5" customHeight="1" x14ac:dyDescent="0.25">
      <c r="A25" s="79" t="s">
        <v>954</v>
      </c>
    </row>
    <row r="26" spans="1:12" ht="7.5" customHeight="1" x14ac:dyDescent="0.25">
      <c r="A26" s="79" t="s">
        <v>955</v>
      </c>
    </row>
    <row r="27" spans="1:12" ht="7.5" customHeight="1" x14ac:dyDescent="0.25">
      <c r="A27" s="686" t="s">
        <v>679</v>
      </c>
    </row>
    <row r="28" spans="1:12" ht="7.5" customHeight="1" x14ac:dyDescent="0.25">
      <c r="A28" s="79"/>
    </row>
    <row r="31" spans="1:12" x14ac:dyDescent="0.25">
      <c r="A31" s="913"/>
    </row>
    <row r="32" spans="1:12" x14ac:dyDescent="0.25">
      <c r="E32" s="914"/>
    </row>
    <row r="34" spans="17:17" x14ac:dyDescent="0.25">
      <c r="Q34" s="609"/>
    </row>
  </sheetData>
  <mergeCells count="2">
    <mergeCell ref="A1:H1"/>
    <mergeCell ref="A2:H2"/>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5"/>
  <dimension ref="A1:L39"/>
  <sheetViews>
    <sheetView zoomScale="140" zoomScaleNormal="140" workbookViewId="0">
      <selection sqref="A1:H1"/>
    </sheetView>
  </sheetViews>
  <sheetFormatPr baseColWidth="10" defaultRowHeight="9.9499999999999993" customHeight="1" x14ac:dyDescent="0.15"/>
  <cols>
    <col min="1" max="1" width="23.7109375" style="53" customWidth="1"/>
    <col min="2" max="6" width="6.7109375" style="53" customWidth="1"/>
    <col min="7" max="7" width="6.85546875" style="53" customWidth="1"/>
    <col min="8" max="8" width="9.5703125" style="54" customWidth="1"/>
    <col min="9" max="10" width="4.7109375" style="235" customWidth="1"/>
    <col min="11" max="11" width="27.28515625" style="235" customWidth="1"/>
    <col min="12" max="12" width="11.42578125" style="235" customWidth="1"/>
    <col min="13" max="16384" width="11.42578125" style="53"/>
  </cols>
  <sheetData>
    <row r="1" spans="1:11" ht="15" customHeight="1" x14ac:dyDescent="0.2">
      <c r="A1" s="957" t="s">
        <v>418</v>
      </c>
      <c r="B1" s="957"/>
      <c r="C1" s="957"/>
      <c r="D1" s="957"/>
      <c r="E1" s="957"/>
      <c r="F1" s="957"/>
      <c r="G1" s="957"/>
      <c r="H1" s="957"/>
      <c r="I1" s="169"/>
    </row>
    <row r="2" spans="1:11" ht="9.9499999999999993" customHeight="1" x14ac:dyDescent="0.2">
      <c r="A2" s="995" t="s">
        <v>957</v>
      </c>
      <c r="B2" s="995"/>
      <c r="C2" s="995"/>
      <c r="D2" s="995"/>
      <c r="E2" s="995"/>
      <c r="F2" s="995"/>
      <c r="G2" s="995"/>
      <c r="H2" s="995"/>
    </row>
    <row r="3" spans="1:11" ht="7.9" customHeight="1" x14ac:dyDescent="0.15">
      <c r="A3" s="56"/>
      <c r="B3" s="57"/>
      <c r="I3" s="169"/>
    </row>
    <row r="4" spans="1:11" ht="20.100000000000001" customHeight="1" x14ac:dyDescent="0.15">
      <c r="A4" s="58"/>
      <c r="B4" s="37" t="s">
        <v>1065</v>
      </c>
      <c r="C4" s="22" t="s">
        <v>351</v>
      </c>
      <c r="D4" s="22" t="s">
        <v>344</v>
      </c>
      <c r="E4" s="22" t="s">
        <v>345</v>
      </c>
      <c r="F4" s="22" t="s">
        <v>346</v>
      </c>
      <c r="G4" s="23" t="s">
        <v>352</v>
      </c>
      <c r="H4" s="88" t="s">
        <v>354</v>
      </c>
      <c r="I4" s="169"/>
      <c r="K4" s="169"/>
    </row>
    <row r="5" spans="1:11" ht="7.9" customHeight="1" x14ac:dyDescent="0.15">
      <c r="A5" s="60"/>
      <c r="B5" s="22"/>
      <c r="C5" s="22"/>
      <c r="D5" s="22"/>
      <c r="E5" s="22"/>
      <c r="F5" s="22"/>
      <c r="G5" s="23"/>
      <c r="H5" s="23"/>
      <c r="I5" s="169"/>
    </row>
    <row r="6" spans="1:11" ht="7.9" customHeight="1" x14ac:dyDescent="0.15">
      <c r="A6" s="981" t="s">
        <v>386</v>
      </c>
      <c r="B6" s="989"/>
      <c r="C6" s="989"/>
      <c r="D6" s="989"/>
      <c r="E6" s="989"/>
      <c r="F6" s="989"/>
      <c r="G6" s="989"/>
      <c r="H6" s="989"/>
      <c r="I6" s="265"/>
    </row>
    <row r="7" spans="1:11" ht="7.9" customHeight="1" x14ac:dyDescent="0.15">
      <c r="A7" s="61" t="s">
        <v>280</v>
      </c>
      <c r="B7" s="418">
        <v>1876</v>
      </c>
      <c r="C7" s="418">
        <v>882</v>
      </c>
      <c r="D7" s="418">
        <v>135</v>
      </c>
      <c r="E7" s="418">
        <v>58</v>
      </c>
      <c r="F7" s="418">
        <v>617</v>
      </c>
      <c r="G7" s="414">
        <v>3568</v>
      </c>
      <c r="H7" s="394">
        <v>82977</v>
      </c>
      <c r="I7" s="169"/>
    </row>
    <row r="8" spans="1:11" ht="7.9" customHeight="1" x14ac:dyDescent="0.15">
      <c r="A8" s="61" t="s">
        <v>281</v>
      </c>
      <c r="B8" s="418">
        <v>618</v>
      </c>
      <c r="C8" s="418">
        <v>421</v>
      </c>
      <c r="D8" s="418">
        <v>62</v>
      </c>
      <c r="E8" s="418">
        <v>149</v>
      </c>
      <c r="F8" s="418">
        <v>141</v>
      </c>
      <c r="G8" s="414">
        <v>1391</v>
      </c>
      <c r="H8" s="394">
        <v>19952</v>
      </c>
      <c r="I8" s="169"/>
    </row>
    <row r="9" spans="1:11" ht="7.9" customHeight="1" x14ac:dyDescent="0.15">
      <c r="A9" s="61" t="s">
        <v>470</v>
      </c>
      <c r="B9" s="418">
        <v>0</v>
      </c>
      <c r="C9" s="418">
        <v>12</v>
      </c>
      <c r="D9" s="418">
        <v>0</v>
      </c>
      <c r="E9" s="418">
        <v>0</v>
      </c>
      <c r="F9" s="418">
        <v>32</v>
      </c>
      <c r="G9" s="414">
        <v>44</v>
      </c>
      <c r="H9" s="394">
        <v>8326</v>
      </c>
      <c r="I9" s="169"/>
    </row>
    <row r="10" spans="1:11" ht="7.9" customHeight="1" x14ac:dyDescent="0.15">
      <c r="A10" s="61" t="s">
        <v>471</v>
      </c>
      <c r="B10" s="418">
        <v>0</v>
      </c>
      <c r="C10" s="418">
        <v>0</v>
      </c>
      <c r="D10" s="418">
        <v>0</v>
      </c>
      <c r="E10" s="418">
        <v>0</v>
      </c>
      <c r="F10" s="418">
        <v>0</v>
      </c>
      <c r="G10" s="414">
        <v>0</v>
      </c>
      <c r="H10" s="394">
        <v>84</v>
      </c>
      <c r="I10" s="594"/>
      <c r="J10" s="169"/>
    </row>
    <row r="11" spans="1:11" ht="7.9" customHeight="1" x14ac:dyDescent="0.15">
      <c r="A11" s="61" t="s">
        <v>282</v>
      </c>
      <c r="B11" s="418">
        <v>4651</v>
      </c>
      <c r="C11" s="418">
        <v>2230</v>
      </c>
      <c r="D11" s="418">
        <v>651</v>
      </c>
      <c r="E11" s="418">
        <v>978</v>
      </c>
      <c r="F11" s="418">
        <v>1080</v>
      </c>
      <c r="G11" s="414">
        <v>9590</v>
      </c>
      <c r="H11" s="394">
        <v>258386</v>
      </c>
      <c r="I11" s="594"/>
      <c r="J11" s="169"/>
    </row>
    <row r="12" spans="1:11" ht="7.9" customHeight="1" x14ac:dyDescent="0.15">
      <c r="A12" s="124" t="s">
        <v>728</v>
      </c>
      <c r="B12" s="333">
        <v>145.34469781728677</v>
      </c>
      <c r="C12" s="333">
        <v>122.30886006072315</v>
      </c>
      <c r="D12" s="333">
        <v>81.648372809551319</v>
      </c>
      <c r="E12" s="333">
        <v>61.338578601376881</v>
      </c>
      <c r="F12" s="333">
        <v>88.967124982159007</v>
      </c>
      <c r="G12" s="134">
        <v>113.2</v>
      </c>
      <c r="H12" s="333">
        <v>170.2828014025159</v>
      </c>
      <c r="I12" s="169"/>
    </row>
    <row r="13" spans="1:11" ht="7.9" customHeight="1" x14ac:dyDescent="0.15">
      <c r="A13" s="124"/>
      <c r="B13" s="134"/>
      <c r="C13" s="134"/>
      <c r="D13" s="134"/>
      <c r="E13" s="134"/>
      <c r="F13" s="134"/>
      <c r="G13" s="134"/>
      <c r="H13" s="134"/>
      <c r="I13" s="265"/>
    </row>
    <row r="14" spans="1:11" ht="7.9" customHeight="1" x14ac:dyDescent="0.15">
      <c r="A14" s="981" t="s">
        <v>472</v>
      </c>
      <c r="B14" s="989"/>
      <c r="C14" s="989"/>
      <c r="D14" s="989"/>
      <c r="E14" s="989"/>
      <c r="F14" s="989"/>
      <c r="G14" s="989"/>
      <c r="H14" s="989"/>
      <c r="I14" s="169"/>
    </row>
    <row r="15" spans="1:11" customFormat="1" ht="7.9" customHeight="1" x14ac:dyDescent="0.25">
      <c r="A15" s="61" t="s">
        <v>473</v>
      </c>
      <c r="B15" s="418">
        <v>529</v>
      </c>
      <c r="C15" s="418">
        <v>382</v>
      </c>
      <c r="D15" s="418">
        <v>0</v>
      </c>
      <c r="E15" s="418">
        <v>282</v>
      </c>
      <c r="F15" s="418">
        <v>165</v>
      </c>
      <c r="G15" s="414">
        <v>1358</v>
      </c>
      <c r="H15" s="418">
        <v>47650</v>
      </c>
      <c r="I15" s="169"/>
      <c r="J15" s="235"/>
    </row>
    <row r="16" spans="1:11" customFormat="1" ht="7.9" customHeight="1" x14ac:dyDescent="0.25">
      <c r="A16" s="61" t="s">
        <v>474</v>
      </c>
      <c r="B16" s="418">
        <v>780</v>
      </c>
      <c r="C16" s="418">
        <v>581.23988561393139</v>
      </c>
      <c r="D16" s="418">
        <v>0</v>
      </c>
      <c r="E16" s="418">
        <v>459</v>
      </c>
      <c r="F16" s="418">
        <v>1249</v>
      </c>
      <c r="G16" s="414">
        <v>3069.2398856139316</v>
      </c>
      <c r="H16" s="418">
        <v>69659.239788226099</v>
      </c>
      <c r="I16" s="169"/>
      <c r="J16" s="235"/>
    </row>
    <row r="17" spans="1:11" ht="7.9" customHeight="1" x14ac:dyDescent="0.15">
      <c r="A17" s="61"/>
      <c r="B17" s="169"/>
      <c r="C17" s="169"/>
      <c r="D17" s="169"/>
      <c r="E17" s="169"/>
      <c r="F17" s="169"/>
      <c r="G17" s="189"/>
      <c r="H17" s="169"/>
      <c r="I17" s="169"/>
    </row>
    <row r="18" spans="1:11" ht="7.9" customHeight="1" x14ac:dyDescent="0.15">
      <c r="A18" s="981" t="s">
        <v>958</v>
      </c>
      <c r="B18" s="989"/>
      <c r="C18" s="989"/>
      <c r="D18" s="989"/>
      <c r="E18" s="989"/>
      <c r="F18" s="989"/>
      <c r="G18" s="989"/>
      <c r="H18" s="989"/>
      <c r="I18" s="169"/>
    </row>
    <row r="19" spans="1:11" ht="7.9" customHeight="1" x14ac:dyDescent="0.15">
      <c r="A19" s="13" t="s">
        <v>329</v>
      </c>
      <c r="B19" s="419">
        <v>10478</v>
      </c>
      <c r="C19" s="419">
        <v>6046</v>
      </c>
      <c r="D19" s="419">
        <v>2272</v>
      </c>
      <c r="E19" s="419">
        <v>4510</v>
      </c>
      <c r="F19" s="419">
        <v>5178</v>
      </c>
      <c r="G19" s="414">
        <v>28484</v>
      </c>
      <c r="H19" s="385">
        <v>309624</v>
      </c>
      <c r="I19" s="169"/>
      <c r="K19" s="169"/>
    </row>
    <row r="20" spans="1:11" ht="7.9" customHeight="1" x14ac:dyDescent="0.15">
      <c r="A20" s="61" t="s">
        <v>283</v>
      </c>
      <c r="B20" s="561">
        <v>1978</v>
      </c>
      <c r="C20" s="561">
        <v>713</v>
      </c>
      <c r="D20" s="561">
        <v>180</v>
      </c>
      <c r="E20" s="561">
        <v>356</v>
      </c>
      <c r="F20" s="561">
        <v>394</v>
      </c>
      <c r="G20" s="414">
        <v>3621</v>
      </c>
      <c r="H20" s="427">
        <v>73138</v>
      </c>
      <c r="I20" s="169"/>
    </row>
    <row r="21" spans="1:11" ht="7.9" customHeight="1" thickBot="1" x14ac:dyDescent="0.2">
      <c r="A21" s="973"/>
      <c r="B21" s="974"/>
      <c r="C21" s="974"/>
      <c r="D21" s="974"/>
      <c r="E21" s="974"/>
      <c r="F21" s="974"/>
      <c r="G21" s="975"/>
      <c r="H21" s="975"/>
      <c r="I21" s="241"/>
    </row>
    <row r="22" spans="1:11" ht="7.9" customHeight="1" thickTop="1" x14ac:dyDescent="0.15">
      <c r="A22" s="18" t="s">
        <v>621</v>
      </c>
      <c r="I22" s="241"/>
    </row>
    <row r="23" spans="1:11" ht="7.9" customHeight="1" x14ac:dyDescent="0.15">
      <c r="A23" s="278" t="s">
        <v>729</v>
      </c>
      <c r="I23" s="241"/>
    </row>
    <row r="24" spans="1:11" ht="7.9" customHeight="1" x14ac:dyDescent="0.15">
      <c r="A24" s="61"/>
      <c r="I24" s="240"/>
    </row>
    <row r="25" spans="1:11" ht="7.9" customHeight="1" x14ac:dyDescent="0.15"/>
    <row r="26" spans="1:11" ht="7.9" customHeight="1" x14ac:dyDescent="0.15"/>
    <row r="27" spans="1:11" ht="7.9" customHeight="1" x14ac:dyDescent="0.15"/>
    <row r="28" spans="1:11" ht="7.9" customHeight="1" x14ac:dyDescent="0.15"/>
    <row r="29" spans="1:11" ht="7.9" customHeight="1" x14ac:dyDescent="0.15"/>
    <row r="30" spans="1:11" ht="7.9" customHeight="1" x14ac:dyDescent="0.15"/>
    <row r="31" spans="1:11" ht="7.9" customHeight="1" x14ac:dyDescent="0.15"/>
    <row r="32" spans="1:11" ht="7.9" customHeight="1" x14ac:dyDescent="0.15"/>
    <row r="33" ht="7.9" customHeight="1" x14ac:dyDescent="0.15"/>
    <row r="34" ht="7.9" customHeight="1" x14ac:dyDescent="0.15"/>
    <row r="35" ht="7.9" customHeight="1" x14ac:dyDescent="0.15"/>
    <row r="36" ht="7.9" customHeight="1" x14ac:dyDescent="0.15"/>
    <row r="37" ht="7.9" customHeight="1" x14ac:dyDescent="0.15"/>
    <row r="38" ht="7.9" customHeight="1" x14ac:dyDescent="0.15"/>
    <row r="39" ht="7.9" customHeight="1" x14ac:dyDescent="0.15"/>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8"/>
  <dimension ref="A1:L39"/>
  <sheetViews>
    <sheetView zoomScale="140" zoomScaleNormal="140" workbookViewId="0">
      <selection sqref="A1:H1"/>
    </sheetView>
  </sheetViews>
  <sheetFormatPr baseColWidth="10" defaultRowHeight="9.9499999999999993" customHeight="1" x14ac:dyDescent="0.15"/>
  <cols>
    <col min="1" max="1" width="30.7109375" style="53" customWidth="1"/>
    <col min="2" max="6" width="6.7109375" style="53" customWidth="1"/>
    <col min="7" max="7" width="6.85546875" style="53" customWidth="1"/>
    <col min="8" max="8" width="10" style="54" customWidth="1"/>
    <col min="9" max="10" width="4.7109375" style="235" customWidth="1"/>
    <col min="11" max="11" width="27.28515625" style="235" customWidth="1"/>
    <col min="12" max="12" width="11.42578125" style="235" customWidth="1"/>
    <col min="13" max="16384" width="11.42578125" style="53"/>
  </cols>
  <sheetData>
    <row r="1" spans="1:12" ht="15" customHeight="1" x14ac:dyDescent="0.2">
      <c r="A1" s="957" t="s">
        <v>544</v>
      </c>
      <c r="B1" s="957"/>
      <c r="C1" s="957"/>
      <c r="D1" s="957"/>
      <c r="E1" s="957"/>
      <c r="F1" s="957"/>
      <c r="G1" s="957"/>
      <c r="H1" s="957"/>
      <c r="I1" s="169"/>
      <c r="J1" s="169"/>
      <c r="K1" s="169"/>
      <c r="L1" s="169"/>
    </row>
    <row r="2" spans="1:12" ht="9.9499999999999993" customHeight="1" x14ac:dyDescent="0.2">
      <c r="A2" s="995" t="s">
        <v>959</v>
      </c>
      <c r="B2" s="995"/>
      <c r="C2" s="995"/>
      <c r="D2" s="995"/>
      <c r="E2" s="995"/>
      <c r="F2" s="995"/>
      <c r="G2" s="995"/>
      <c r="H2" s="995"/>
      <c r="I2" s="169"/>
      <c r="J2" s="169"/>
      <c r="K2" s="169"/>
      <c r="L2" s="169"/>
    </row>
    <row r="3" spans="1:12" ht="7.9" customHeight="1" x14ac:dyDescent="0.15">
      <c r="A3" s="56"/>
      <c r="B3" s="57"/>
      <c r="I3" s="169"/>
      <c r="J3" s="169"/>
      <c r="K3" s="169"/>
      <c r="L3" s="169"/>
    </row>
    <row r="4" spans="1:12" ht="20.100000000000001" customHeight="1" x14ac:dyDescent="0.15">
      <c r="A4" s="58"/>
      <c r="B4" s="37" t="s">
        <v>1065</v>
      </c>
      <c r="C4" s="22" t="s">
        <v>351</v>
      </c>
      <c r="D4" s="22" t="s">
        <v>344</v>
      </c>
      <c r="E4" s="22" t="s">
        <v>345</v>
      </c>
      <c r="F4" s="22" t="s">
        <v>346</v>
      </c>
      <c r="G4" s="23" t="s">
        <v>352</v>
      </c>
      <c r="H4" s="88" t="s">
        <v>354</v>
      </c>
      <c r="I4" s="169"/>
      <c r="J4" s="169"/>
      <c r="K4" s="169"/>
      <c r="L4" s="169"/>
    </row>
    <row r="5" spans="1:12" ht="7.9" customHeight="1" x14ac:dyDescent="0.15">
      <c r="A5" s="60"/>
      <c r="B5" s="84"/>
      <c r="C5" s="22"/>
      <c r="D5" s="22"/>
      <c r="E5" s="22"/>
      <c r="F5" s="22"/>
      <c r="G5" s="23"/>
      <c r="H5" s="23"/>
      <c r="I5" s="169"/>
      <c r="J5" s="169"/>
      <c r="K5" s="169"/>
      <c r="L5" s="169"/>
    </row>
    <row r="6" spans="1:12" s="65" customFormat="1" ht="7.9" customHeight="1" x14ac:dyDescent="0.15">
      <c r="A6" s="981" t="s">
        <v>739</v>
      </c>
      <c r="B6" s="1008">
        <v>646</v>
      </c>
      <c r="C6" s="1008">
        <v>675</v>
      </c>
      <c r="D6" s="1008">
        <v>246</v>
      </c>
      <c r="E6" s="1008">
        <v>264</v>
      </c>
      <c r="F6" s="1008">
        <v>367</v>
      </c>
      <c r="G6" s="1008">
        <v>2198</v>
      </c>
      <c r="H6" s="1008">
        <v>35927</v>
      </c>
      <c r="I6" s="288"/>
      <c r="J6" s="169"/>
      <c r="K6" s="169"/>
      <c r="L6" s="169"/>
    </row>
    <row r="7" spans="1:12" ht="7.9" customHeight="1" x14ac:dyDescent="0.15">
      <c r="A7" s="18" t="s">
        <v>762</v>
      </c>
      <c r="B7" s="84">
        <v>636</v>
      </c>
      <c r="C7" s="84">
        <v>673</v>
      </c>
      <c r="D7" s="84">
        <v>246</v>
      </c>
      <c r="E7" s="84">
        <v>263</v>
      </c>
      <c r="F7" s="84">
        <v>351</v>
      </c>
      <c r="G7" s="654">
        <v>2169</v>
      </c>
      <c r="H7" s="84">
        <v>35712</v>
      </c>
      <c r="I7" s="241"/>
      <c r="J7" s="169"/>
      <c r="K7" s="169"/>
      <c r="L7" s="169"/>
    </row>
    <row r="8" spans="1:12" s="65" customFormat="1" ht="7.9" customHeight="1" x14ac:dyDescent="0.15">
      <c r="A8" s="18" t="s">
        <v>761</v>
      </c>
      <c r="B8" s="84">
        <v>21</v>
      </c>
      <c r="C8" s="84">
        <v>15</v>
      </c>
      <c r="D8" s="84">
        <v>2</v>
      </c>
      <c r="E8" s="84">
        <v>2</v>
      </c>
      <c r="F8" s="84">
        <v>26</v>
      </c>
      <c r="G8" s="654">
        <v>66</v>
      </c>
      <c r="H8" s="84">
        <v>526</v>
      </c>
      <c r="I8" s="288"/>
      <c r="J8" s="169"/>
      <c r="K8" s="169"/>
      <c r="L8" s="169"/>
    </row>
    <row r="9" spans="1:12" s="65" customFormat="1" ht="8.1" customHeight="1" x14ac:dyDescent="0.15">
      <c r="A9" s="124" t="s">
        <v>730</v>
      </c>
      <c r="B9" s="829">
        <v>24.115362719716856</v>
      </c>
      <c r="C9" s="829">
        <v>41.95735199450997</v>
      </c>
      <c r="D9" s="829">
        <v>39.705132080553888</v>
      </c>
      <c r="E9" s="829">
        <v>24.146047880280399</v>
      </c>
      <c r="F9" s="829">
        <v>29.413704728529225</v>
      </c>
      <c r="G9" s="830">
        <v>30.324777169917521</v>
      </c>
      <c r="H9" s="829">
        <v>30.356828179699669</v>
      </c>
      <c r="I9" s="288"/>
      <c r="J9" s="169"/>
      <c r="K9" s="169"/>
      <c r="L9" s="169"/>
    </row>
    <row r="10" spans="1:12" s="65" customFormat="1" ht="8.1" customHeight="1" x14ac:dyDescent="0.15">
      <c r="A10" s="124" t="s">
        <v>765</v>
      </c>
      <c r="B10" s="838">
        <v>0.29390354868061874</v>
      </c>
      <c r="C10" s="838">
        <v>0.30709736123748865</v>
      </c>
      <c r="D10" s="838">
        <v>0.11191992720655142</v>
      </c>
      <c r="E10" s="838">
        <v>0.12010919017288443</v>
      </c>
      <c r="F10" s="838">
        <v>0.16696997270245678</v>
      </c>
      <c r="G10" s="838">
        <v>1</v>
      </c>
      <c r="H10" s="829" t="s">
        <v>766</v>
      </c>
      <c r="I10" s="288"/>
      <c r="J10" s="169"/>
      <c r="K10" s="169"/>
      <c r="L10" s="169"/>
    </row>
    <row r="11" spans="1:12" s="65" customFormat="1" ht="7.9" customHeight="1" x14ac:dyDescent="0.15">
      <c r="A11" s="18"/>
      <c r="B11" s="103"/>
      <c r="C11" s="103"/>
      <c r="D11" s="103"/>
      <c r="E11" s="103"/>
      <c r="F11" s="103"/>
      <c r="G11" s="180"/>
      <c r="H11" s="157"/>
      <c r="I11" s="265"/>
      <c r="J11" s="169"/>
      <c r="K11" s="169"/>
      <c r="L11" s="169"/>
    </row>
    <row r="12" spans="1:12" ht="7.9" customHeight="1" x14ac:dyDescent="0.15">
      <c r="A12" s="981" t="s">
        <v>767</v>
      </c>
      <c r="B12" s="1008"/>
      <c r="C12" s="1008"/>
      <c r="D12" s="1008"/>
      <c r="E12" s="1008"/>
      <c r="F12" s="1008"/>
      <c r="G12" s="1008"/>
      <c r="H12" s="1008"/>
      <c r="I12" s="288"/>
      <c r="J12" s="169"/>
      <c r="K12" s="169"/>
      <c r="L12" s="169"/>
    </row>
    <row r="13" spans="1:12" ht="7.9" customHeight="1" x14ac:dyDescent="0.15">
      <c r="A13" s="18" t="s">
        <v>731</v>
      </c>
      <c r="B13" s="84">
        <v>466</v>
      </c>
      <c r="C13" s="84">
        <v>589</v>
      </c>
      <c r="D13" s="84">
        <v>200</v>
      </c>
      <c r="E13" s="84">
        <v>197</v>
      </c>
      <c r="F13" s="84">
        <v>282</v>
      </c>
      <c r="G13" s="654">
        <v>1734</v>
      </c>
      <c r="H13" s="84">
        <v>29226</v>
      </c>
      <c r="I13" s="288"/>
      <c r="J13" s="169"/>
      <c r="K13" s="169"/>
      <c r="L13" s="169"/>
    </row>
    <row r="14" spans="1:12" ht="7.9" customHeight="1" x14ac:dyDescent="0.15">
      <c r="A14" s="124" t="s">
        <v>732</v>
      </c>
      <c r="B14" s="829">
        <v>135.82832618025751</v>
      </c>
      <c r="C14" s="829">
        <v>99.283531409168077</v>
      </c>
      <c r="D14" s="829">
        <v>99.74</v>
      </c>
      <c r="E14" s="829">
        <v>109.93401015228426</v>
      </c>
      <c r="F14" s="829">
        <v>92.322695035460995</v>
      </c>
      <c r="G14" s="830">
        <v>109.23529411764706</v>
      </c>
      <c r="H14" s="829">
        <v>104.35420515978923</v>
      </c>
      <c r="I14" s="288"/>
      <c r="J14" s="169"/>
      <c r="K14" s="169"/>
      <c r="L14" s="169"/>
    </row>
    <row r="15" spans="1:12" ht="7.9" customHeight="1" x14ac:dyDescent="0.15">
      <c r="A15" s="18"/>
      <c r="B15" s="84"/>
      <c r="C15" s="84"/>
      <c r="D15" s="84"/>
      <c r="E15" s="84"/>
      <c r="F15" s="84"/>
      <c r="G15" s="654"/>
      <c r="H15" s="84"/>
      <c r="I15" s="288"/>
      <c r="J15" s="169"/>
      <c r="K15" s="169"/>
      <c r="L15" s="169"/>
    </row>
    <row r="16" spans="1:12" ht="7.9" customHeight="1" x14ac:dyDescent="0.15">
      <c r="A16" s="981" t="s">
        <v>763</v>
      </c>
      <c r="B16" s="1008"/>
      <c r="C16" s="1008"/>
      <c r="D16" s="1008"/>
      <c r="E16" s="1008"/>
      <c r="F16" s="1008"/>
      <c r="G16" s="1008"/>
      <c r="H16" s="1008"/>
      <c r="I16" s="288"/>
      <c r="J16" s="169"/>
      <c r="K16" s="169"/>
      <c r="L16" s="169"/>
    </row>
    <row r="17" spans="1:12" ht="7.9" customHeight="1" x14ac:dyDescent="0.15">
      <c r="A17" s="18" t="s">
        <v>731</v>
      </c>
      <c r="B17" s="84">
        <v>345</v>
      </c>
      <c r="C17" s="84">
        <v>281</v>
      </c>
      <c r="D17" s="84">
        <v>127</v>
      </c>
      <c r="E17" s="84">
        <v>135</v>
      </c>
      <c r="F17" s="84">
        <v>225</v>
      </c>
      <c r="G17" s="654">
        <v>1113</v>
      </c>
      <c r="H17" s="84">
        <v>17491</v>
      </c>
      <c r="I17" s="169"/>
      <c r="J17" s="169"/>
      <c r="K17" s="169"/>
      <c r="L17" s="169"/>
    </row>
    <row r="18" spans="1:12" ht="7.9" customHeight="1" x14ac:dyDescent="0.15">
      <c r="A18" s="124" t="s">
        <v>732</v>
      </c>
      <c r="B18" s="829">
        <v>64.747826086956522</v>
      </c>
      <c r="C18" s="829">
        <v>54.896797153024913</v>
      </c>
      <c r="D18" s="829">
        <v>63.14173228346457</v>
      </c>
      <c r="E18" s="829">
        <v>65.214814814814815</v>
      </c>
      <c r="F18" s="829">
        <v>59.586666666666666</v>
      </c>
      <c r="G18" s="830">
        <v>61.090745732255165</v>
      </c>
      <c r="H18" s="829">
        <v>65.704533760219547</v>
      </c>
      <c r="I18" s="241"/>
      <c r="J18" s="169"/>
      <c r="K18" s="169"/>
      <c r="L18" s="169"/>
    </row>
    <row r="19" spans="1:12" s="65" customFormat="1" ht="7.9" customHeight="1" x14ac:dyDescent="0.15">
      <c r="A19" s="18"/>
      <c r="B19" s="84"/>
      <c r="C19" s="84"/>
      <c r="D19" s="84"/>
      <c r="E19" s="84"/>
      <c r="F19" s="84"/>
      <c r="G19" s="654"/>
      <c r="H19" s="84"/>
      <c r="I19" s="169"/>
      <c r="J19" s="169"/>
      <c r="K19" s="169"/>
      <c r="L19" s="169"/>
    </row>
    <row r="20" spans="1:12" ht="7.9" customHeight="1" x14ac:dyDescent="0.15">
      <c r="A20" s="981" t="s">
        <v>764</v>
      </c>
      <c r="B20" s="1008"/>
      <c r="C20" s="1008"/>
      <c r="D20" s="1008"/>
      <c r="E20" s="1008"/>
      <c r="F20" s="1008"/>
      <c r="G20" s="1008"/>
      <c r="H20" s="1008"/>
      <c r="I20" s="288"/>
      <c r="J20" s="169"/>
      <c r="K20" s="169"/>
      <c r="L20" s="169"/>
    </row>
    <row r="21" spans="1:12" ht="7.9" customHeight="1" x14ac:dyDescent="0.15">
      <c r="A21" s="18" t="s">
        <v>731</v>
      </c>
      <c r="B21" s="84">
        <v>335</v>
      </c>
      <c r="C21" s="84">
        <v>251</v>
      </c>
      <c r="D21" s="84">
        <v>130</v>
      </c>
      <c r="E21" s="84">
        <v>115</v>
      </c>
      <c r="F21" s="84">
        <v>224</v>
      </c>
      <c r="G21" s="654">
        <v>1055</v>
      </c>
      <c r="H21" s="84">
        <v>15858</v>
      </c>
      <c r="I21" s="288"/>
      <c r="J21" s="169"/>
      <c r="K21" s="169"/>
      <c r="L21" s="169"/>
    </row>
    <row r="22" spans="1:12" ht="7.9" customHeight="1" x14ac:dyDescent="0.15">
      <c r="A22" s="124" t="s">
        <v>732</v>
      </c>
      <c r="B22" s="831">
        <v>55.107462686567168</v>
      </c>
      <c r="C22" s="831">
        <v>42.812749003984067</v>
      </c>
      <c r="D22" s="831">
        <v>43.692307692307693</v>
      </c>
      <c r="E22" s="831">
        <v>46.521739130434781</v>
      </c>
      <c r="F22" s="831">
        <v>45.611607142857146</v>
      </c>
      <c r="G22" s="832">
        <v>47.823696682464458</v>
      </c>
      <c r="H22" s="831">
        <v>52.272480766805401</v>
      </c>
      <c r="I22" s="288"/>
      <c r="J22" s="169"/>
      <c r="K22" s="169"/>
      <c r="L22" s="169"/>
    </row>
    <row r="23" spans="1:12" ht="7.9" customHeight="1" thickBot="1" x14ac:dyDescent="0.2">
      <c r="A23" s="973"/>
      <c r="B23" s="974"/>
      <c r="C23" s="974"/>
      <c r="D23" s="974"/>
      <c r="E23" s="974"/>
      <c r="F23" s="974"/>
      <c r="G23" s="975"/>
      <c r="H23" s="975"/>
    </row>
    <row r="24" spans="1:12" ht="7.9" customHeight="1" thickTop="1" x14ac:dyDescent="0.15">
      <c r="A24" s="100" t="s">
        <v>961</v>
      </c>
    </row>
    <row r="25" spans="1:12" ht="7.9" customHeight="1" x14ac:dyDescent="0.15">
      <c r="A25" s="100" t="s">
        <v>736</v>
      </c>
    </row>
    <row r="26" spans="1:12" ht="7.9" customHeight="1" x14ac:dyDescent="0.15">
      <c r="A26" s="53" t="s">
        <v>737</v>
      </c>
    </row>
    <row r="27" spans="1:12" ht="7.9" customHeight="1" x14ac:dyDescent="0.15">
      <c r="A27" s="55" t="s">
        <v>738</v>
      </c>
    </row>
    <row r="28" spans="1:12" ht="7.9" customHeight="1" x14ac:dyDescent="0.15">
      <c r="A28" s="53" t="s">
        <v>768</v>
      </c>
    </row>
    <row r="29" spans="1:12" ht="7.9" customHeight="1" x14ac:dyDescent="0.15"/>
    <row r="30" spans="1:12" ht="7.9" customHeight="1" x14ac:dyDescent="0.15"/>
    <row r="31" spans="1:12" ht="7.9" customHeight="1" x14ac:dyDescent="0.15"/>
    <row r="36" spans="1:12" ht="9.9499999999999993" customHeight="1" x14ac:dyDescent="0.15">
      <c r="A36" s="826" t="s">
        <v>960</v>
      </c>
      <c r="B36" s="827">
        <v>267879.03110071272</v>
      </c>
      <c r="C36" s="827">
        <v>160877.64549305264</v>
      </c>
      <c r="D36" s="827">
        <v>61956.726274304914</v>
      </c>
      <c r="E36" s="827">
        <v>109334.66267811206</v>
      </c>
      <c r="F36" s="827">
        <v>124771.7699579801</v>
      </c>
      <c r="G36" s="827">
        <v>724819.83550416247</v>
      </c>
      <c r="H36" s="828">
        <v>11834899.149320625</v>
      </c>
    </row>
    <row r="37" spans="1:12" ht="9.9499999999999993" customHeight="1" x14ac:dyDescent="0.15">
      <c r="A37" s="826" t="s">
        <v>733</v>
      </c>
      <c r="B37" s="827">
        <v>63296</v>
      </c>
      <c r="C37" s="827">
        <v>58478</v>
      </c>
      <c r="D37" s="827">
        <v>19948</v>
      </c>
      <c r="E37" s="827">
        <v>21657</v>
      </c>
      <c r="F37" s="827">
        <v>26035</v>
      </c>
      <c r="G37" s="827">
        <v>189414</v>
      </c>
      <c r="H37" s="828">
        <v>3049856</v>
      </c>
    </row>
    <row r="38" spans="1:12" s="51" customFormat="1" ht="9.9499999999999993" customHeight="1" x14ac:dyDescent="0.15">
      <c r="A38" s="827" t="s">
        <v>734</v>
      </c>
      <c r="B38" s="827">
        <v>22338</v>
      </c>
      <c r="C38" s="827">
        <v>15426</v>
      </c>
      <c r="D38" s="827">
        <v>8019</v>
      </c>
      <c r="E38" s="827">
        <v>8804</v>
      </c>
      <c r="F38" s="827">
        <v>13407</v>
      </c>
      <c r="G38" s="827">
        <v>67994</v>
      </c>
      <c r="H38" s="828">
        <v>1149238</v>
      </c>
      <c r="I38" s="238"/>
      <c r="J38" s="238"/>
      <c r="K38" s="238"/>
      <c r="L38" s="238"/>
    </row>
    <row r="39" spans="1:12" s="51" customFormat="1" ht="9.9499999999999993" customHeight="1" x14ac:dyDescent="0.15">
      <c r="A39" s="827" t="s">
        <v>735</v>
      </c>
      <c r="B39" s="827">
        <v>18461</v>
      </c>
      <c r="C39" s="827">
        <v>10746</v>
      </c>
      <c r="D39" s="827">
        <v>5680</v>
      </c>
      <c r="E39" s="827">
        <v>5350</v>
      </c>
      <c r="F39" s="827">
        <v>10217</v>
      </c>
      <c r="G39" s="827">
        <v>50454</v>
      </c>
      <c r="H39" s="828">
        <v>828937</v>
      </c>
      <c r="I39" s="238"/>
      <c r="J39" s="238"/>
      <c r="K39" s="238"/>
      <c r="L39" s="238"/>
    </row>
  </sheetData>
  <mergeCells count="2">
    <mergeCell ref="A1:H1"/>
    <mergeCell ref="A2:H2"/>
  </mergeCells>
  <pageMargins left="0.7" right="0.7" top="0.75" bottom="0.75" header="0.3" footer="0.3"/>
  <pageSetup paperSize="9" scale="98" orientation="portrait" verticalDpi="0" r:id="rId1"/>
  <colBreaks count="1" manualBreakCount="1">
    <brk id="8" max="1048575"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6"/>
  <dimension ref="A1:L37"/>
  <sheetViews>
    <sheetView zoomScale="140" zoomScaleNormal="140" workbookViewId="0">
      <selection sqref="A1:H1"/>
    </sheetView>
  </sheetViews>
  <sheetFormatPr baseColWidth="10" defaultRowHeight="9.9499999999999993" customHeight="1" x14ac:dyDescent="0.15"/>
  <cols>
    <col min="1" max="1" width="25" style="53" customWidth="1"/>
    <col min="2" max="6" width="6.7109375" style="53" customWidth="1"/>
    <col min="7" max="7" width="6.85546875" style="53" customWidth="1"/>
    <col min="8" max="8" width="10" style="54" customWidth="1"/>
    <col min="9" max="10" width="4.7109375" style="235" customWidth="1"/>
    <col min="11" max="11" width="27.28515625" style="235" customWidth="1"/>
    <col min="12" max="12" width="11.42578125" style="235" customWidth="1"/>
    <col min="13" max="16384" width="11.42578125" style="53"/>
  </cols>
  <sheetData>
    <row r="1" spans="1:12" ht="15" customHeight="1" x14ac:dyDescent="0.2">
      <c r="A1" s="957" t="s">
        <v>670</v>
      </c>
      <c r="B1" s="957"/>
      <c r="C1" s="957"/>
      <c r="D1" s="957"/>
      <c r="E1" s="957"/>
      <c r="F1" s="957"/>
      <c r="G1" s="957"/>
      <c r="H1" s="957"/>
      <c r="I1" s="169"/>
      <c r="J1" s="169"/>
      <c r="K1" s="169"/>
      <c r="L1" s="169"/>
    </row>
    <row r="2" spans="1:12" ht="9.9499999999999993" customHeight="1" x14ac:dyDescent="0.2">
      <c r="A2" s="995" t="s">
        <v>962</v>
      </c>
      <c r="B2" s="995"/>
      <c r="C2" s="995"/>
      <c r="D2" s="995"/>
      <c r="E2" s="995"/>
      <c r="F2" s="995"/>
      <c r="G2" s="995"/>
      <c r="H2" s="995"/>
      <c r="I2" s="169"/>
      <c r="J2" s="169"/>
      <c r="K2" s="169"/>
      <c r="L2" s="169"/>
    </row>
    <row r="3" spans="1:12" ht="7.9" customHeight="1" x14ac:dyDescent="0.15">
      <c r="A3" s="56"/>
      <c r="B3" s="57"/>
      <c r="I3" s="169"/>
      <c r="J3" s="169"/>
      <c r="K3" s="169"/>
      <c r="L3" s="169"/>
    </row>
    <row r="4" spans="1:12" ht="20.100000000000001" customHeight="1" x14ac:dyDescent="0.15">
      <c r="A4" s="58"/>
      <c r="B4" s="37" t="s">
        <v>1065</v>
      </c>
      <c r="C4" s="22" t="s">
        <v>351</v>
      </c>
      <c r="D4" s="22" t="s">
        <v>344</v>
      </c>
      <c r="E4" s="22" t="s">
        <v>345</v>
      </c>
      <c r="F4" s="22" t="s">
        <v>346</v>
      </c>
      <c r="G4" s="23" t="s">
        <v>352</v>
      </c>
      <c r="H4" s="88" t="s">
        <v>354</v>
      </c>
      <c r="I4" s="169"/>
      <c r="J4" s="169"/>
      <c r="K4" s="169"/>
      <c r="L4" s="169"/>
    </row>
    <row r="5" spans="1:12" ht="7.9" customHeight="1" x14ac:dyDescent="0.15">
      <c r="A5" s="60"/>
      <c r="B5" s="22"/>
      <c r="C5" s="22"/>
      <c r="D5" s="22"/>
      <c r="E5" s="22"/>
      <c r="F5" s="22"/>
      <c r="G5" s="23"/>
      <c r="H5" s="23"/>
      <c r="I5" s="169"/>
      <c r="J5" s="169"/>
      <c r="K5" s="169"/>
      <c r="L5" s="169"/>
    </row>
    <row r="6" spans="1:12" ht="7.9" customHeight="1" x14ac:dyDescent="0.15">
      <c r="A6" s="981" t="s">
        <v>667</v>
      </c>
      <c r="B6" s="989"/>
      <c r="C6" s="989"/>
      <c r="D6" s="989"/>
      <c r="E6" s="989"/>
      <c r="F6" s="989"/>
      <c r="G6" s="994"/>
      <c r="H6" s="989"/>
      <c r="I6" s="241"/>
      <c r="J6" s="169"/>
      <c r="K6" s="169"/>
      <c r="L6" s="169"/>
    </row>
    <row r="7" spans="1:12" s="65" customFormat="1" ht="7.9" customHeight="1" x14ac:dyDescent="0.15">
      <c r="A7" s="18" t="s">
        <v>769</v>
      </c>
      <c r="B7" s="103">
        <v>377</v>
      </c>
      <c r="C7" s="103">
        <v>188</v>
      </c>
      <c r="D7" s="103">
        <v>106</v>
      </c>
      <c r="E7" s="103">
        <v>124</v>
      </c>
      <c r="F7" s="103">
        <v>667</v>
      </c>
      <c r="G7" s="180">
        <v>1462</v>
      </c>
      <c r="H7" s="103">
        <v>23069</v>
      </c>
      <c r="I7" s="169"/>
      <c r="J7" s="169"/>
      <c r="K7" s="169"/>
      <c r="L7" s="169"/>
    </row>
    <row r="8" spans="1:12" s="65" customFormat="1" ht="7.9" customHeight="1" x14ac:dyDescent="0.15">
      <c r="A8" s="18" t="s">
        <v>777</v>
      </c>
      <c r="B8" s="103">
        <v>11351</v>
      </c>
      <c r="C8" s="103">
        <v>5623</v>
      </c>
      <c r="D8" s="103">
        <v>2879</v>
      </c>
      <c r="E8" s="103">
        <v>4193</v>
      </c>
      <c r="F8" s="103">
        <v>22270</v>
      </c>
      <c r="G8" s="157">
        <v>46316</v>
      </c>
      <c r="H8" s="103">
        <v>792057</v>
      </c>
      <c r="I8" s="288"/>
      <c r="J8" s="169"/>
      <c r="K8" s="169"/>
      <c r="L8" s="169"/>
    </row>
    <row r="9" spans="1:12" ht="7.5" customHeight="1" x14ac:dyDescent="0.15">
      <c r="A9" s="133" t="s">
        <v>770</v>
      </c>
      <c r="B9" s="831">
        <v>30.108753315649867</v>
      </c>
      <c r="C9" s="831">
        <v>29.909574468085108</v>
      </c>
      <c r="D9" s="831">
        <v>27.160377358490567</v>
      </c>
      <c r="E9" s="831">
        <v>33.814516129032256</v>
      </c>
      <c r="F9" s="831">
        <v>33.38830584707646</v>
      </c>
      <c r="G9" s="832">
        <v>31.679890560875513</v>
      </c>
      <c r="H9" s="831">
        <v>34.334258095279381</v>
      </c>
      <c r="I9" s="288"/>
      <c r="J9" s="169"/>
      <c r="K9" s="169"/>
      <c r="L9" s="169"/>
    </row>
    <row r="10" spans="1:12" ht="7.9" customHeight="1" x14ac:dyDescent="0.15">
      <c r="A10" s="61"/>
      <c r="B10" s="415"/>
      <c r="C10" s="415"/>
      <c r="D10" s="415"/>
      <c r="E10" s="415"/>
      <c r="F10" s="415"/>
      <c r="G10" s="752"/>
      <c r="H10" s="415"/>
      <c r="I10" s="288"/>
      <c r="J10" s="169"/>
      <c r="K10" s="169"/>
      <c r="L10" s="169"/>
    </row>
    <row r="11" spans="1:12" ht="7.5" customHeight="1" x14ac:dyDescent="0.15">
      <c r="A11" s="981" t="s">
        <v>771</v>
      </c>
      <c r="B11" s="989"/>
      <c r="C11" s="989"/>
      <c r="D11" s="989"/>
      <c r="E11" s="989"/>
      <c r="F11" s="989"/>
      <c r="G11" s="994"/>
      <c r="H11" s="989"/>
      <c r="I11" s="288"/>
      <c r="J11" s="169"/>
      <c r="K11" s="169"/>
      <c r="L11" s="169"/>
    </row>
    <row r="12" spans="1:12" s="65" customFormat="1" ht="7.9" customHeight="1" x14ac:dyDescent="0.15">
      <c r="A12" s="18" t="s">
        <v>769</v>
      </c>
      <c r="B12" s="415">
        <v>92</v>
      </c>
      <c r="C12" s="415">
        <v>49</v>
      </c>
      <c r="D12" s="415">
        <v>10</v>
      </c>
      <c r="E12" s="415">
        <v>28</v>
      </c>
      <c r="F12" s="415">
        <v>108</v>
      </c>
      <c r="G12" s="752">
        <v>287</v>
      </c>
      <c r="H12" s="415">
        <v>3677</v>
      </c>
      <c r="I12" s="288"/>
      <c r="J12" s="169"/>
      <c r="K12" s="169"/>
      <c r="L12" s="169"/>
    </row>
    <row r="13" spans="1:12" s="65" customFormat="1" ht="7.9" customHeight="1" x14ac:dyDescent="0.15">
      <c r="A13" s="18" t="s">
        <v>777</v>
      </c>
      <c r="B13" s="84">
        <v>1597</v>
      </c>
      <c r="C13" s="84">
        <v>989</v>
      </c>
      <c r="D13" s="84">
        <v>270</v>
      </c>
      <c r="E13" s="84">
        <v>639</v>
      </c>
      <c r="F13" s="84">
        <v>2202</v>
      </c>
      <c r="G13" s="416">
        <v>5697</v>
      </c>
      <c r="H13" s="385">
        <v>75071</v>
      </c>
      <c r="I13" s="288"/>
      <c r="J13" s="169"/>
      <c r="K13" s="169"/>
      <c r="L13" s="169"/>
    </row>
    <row r="14" spans="1:12" s="65" customFormat="1" ht="7.9" customHeight="1" x14ac:dyDescent="0.15">
      <c r="A14" s="133" t="s">
        <v>770</v>
      </c>
      <c r="B14" s="829">
        <v>17.358695652173914</v>
      </c>
      <c r="C14" s="829">
        <v>20.183673469387756</v>
      </c>
      <c r="D14" s="829">
        <v>27</v>
      </c>
      <c r="E14" s="829">
        <v>22.821428571428573</v>
      </c>
      <c r="F14" s="829">
        <v>20.388888888888889</v>
      </c>
      <c r="G14" s="839">
        <v>19.850174216027874</v>
      </c>
      <c r="H14" s="840">
        <v>20.416372042425891</v>
      </c>
      <c r="I14" s="288"/>
      <c r="J14" s="169"/>
      <c r="K14" s="169"/>
      <c r="L14" s="169"/>
    </row>
    <row r="15" spans="1:12" s="65" customFormat="1" ht="7.9" customHeight="1" x14ac:dyDescent="0.15">
      <c r="A15" s="61"/>
      <c r="B15" s="84"/>
      <c r="C15" s="84"/>
      <c r="D15" s="84"/>
      <c r="E15" s="84"/>
      <c r="F15" s="84"/>
      <c r="G15" s="416"/>
      <c r="H15" s="385"/>
      <c r="I15" s="288"/>
      <c r="J15" s="169"/>
      <c r="K15" s="169"/>
      <c r="L15" s="169"/>
    </row>
    <row r="16" spans="1:12" s="65" customFormat="1" ht="7.9" customHeight="1" x14ac:dyDescent="0.15">
      <c r="A16" s="981" t="s">
        <v>772</v>
      </c>
      <c r="B16" s="989"/>
      <c r="C16" s="989"/>
      <c r="D16" s="989"/>
      <c r="E16" s="989"/>
      <c r="F16" s="989"/>
      <c r="G16" s="994"/>
      <c r="H16" s="989"/>
      <c r="I16" s="288"/>
      <c r="J16" s="169"/>
      <c r="K16" s="169"/>
      <c r="L16" s="169"/>
    </row>
    <row r="17" spans="1:12" s="65" customFormat="1" ht="7.9" customHeight="1" x14ac:dyDescent="0.15">
      <c r="A17" s="18" t="s">
        <v>769</v>
      </c>
      <c r="B17" s="84">
        <v>49</v>
      </c>
      <c r="C17" s="84">
        <v>31</v>
      </c>
      <c r="D17" s="84">
        <v>11</v>
      </c>
      <c r="E17" s="84">
        <v>34</v>
      </c>
      <c r="F17" s="84">
        <v>67</v>
      </c>
      <c r="G17" s="416">
        <v>192</v>
      </c>
      <c r="H17" s="385">
        <v>3241</v>
      </c>
      <c r="I17" s="288"/>
      <c r="J17" s="169"/>
      <c r="K17" s="169"/>
      <c r="L17" s="169"/>
    </row>
    <row r="18" spans="1:12" s="65" customFormat="1" ht="7.9" customHeight="1" x14ac:dyDescent="0.15">
      <c r="A18" s="18" t="s">
        <v>777</v>
      </c>
      <c r="B18" s="84">
        <v>1103</v>
      </c>
      <c r="C18" s="84">
        <v>1002</v>
      </c>
      <c r="D18" s="84">
        <v>352</v>
      </c>
      <c r="E18" s="84">
        <v>1488</v>
      </c>
      <c r="F18" s="84">
        <v>2173</v>
      </c>
      <c r="G18" s="416">
        <v>6118</v>
      </c>
      <c r="H18" s="385">
        <v>94086</v>
      </c>
      <c r="I18" s="288"/>
      <c r="J18" s="169"/>
      <c r="K18" s="169"/>
      <c r="L18" s="169"/>
    </row>
    <row r="19" spans="1:12" s="65" customFormat="1" ht="7.9" customHeight="1" x14ac:dyDescent="0.15">
      <c r="A19" s="133" t="s">
        <v>770</v>
      </c>
      <c r="B19" s="831">
        <v>22.510204081632654</v>
      </c>
      <c r="C19" s="831">
        <v>32.322580645161288</v>
      </c>
      <c r="D19" s="831">
        <v>32</v>
      </c>
      <c r="E19" s="831">
        <v>43.764705882352942</v>
      </c>
      <c r="F19" s="831">
        <v>32.432835820895519</v>
      </c>
      <c r="G19" s="832">
        <v>31.864583333333332</v>
      </c>
      <c r="H19" s="831">
        <v>29.029929034248688</v>
      </c>
      <c r="I19" s="288"/>
      <c r="J19" s="169"/>
      <c r="K19" s="169"/>
      <c r="L19" s="169"/>
    </row>
    <row r="20" spans="1:12" s="65" customFormat="1" ht="7.9" customHeight="1" x14ac:dyDescent="0.15">
      <c r="A20" s="61"/>
      <c r="B20" s="415"/>
      <c r="C20" s="415"/>
      <c r="D20" s="415"/>
      <c r="E20" s="415"/>
      <c r="F20" s="415"/>
      <c r="G20" s="752"/>
      <c r="H20" s="415"/>
      <c r="I20" s="288"/>
      <c r="J20" s="169"/>
      <c r="K20" s="169"/>
      <c r="L20" s="169"/>
    </row>
    <row r="21" spans="1:12" ht="7.9" customHeight="1" x14ac:dyDescent="0.15">
      <c r="A21" s="981" t="s">
        <v>773</v>
      </c>
      <c r="B21" s="989"/>
      <c r="C21" s="989"/>
      <c r="D21" s="989"/>
      <c r="E21" s="989"/>
      <c r="F21" s="989"/>
      <c r="G21" s="994"/>
      <c r="H21" s="989"/>
      <c r="I21" s="751"/>
      <c r="J21" s="751"/>
      <c r="K21" s="751"/>
      <c r="L21" s="169"/>
    </row>
    <row r="22" spans="1:12" s="65" customFormat="1" ht="7.9" customHeight="1" x14ac:dyDescent="0.15">
      <c r="A22" s="18" t="s">
        <v>769</v>
      </c>
      <c r="B22" s="103">
        <v>606</v>
      </c>
      <c r="C22" s="103">
        <v>544</v>
      </c>
      <c r="D22" s="103">
        <v>247</v>
      </c>
      <c r="E22" s="103">
        <v>246</v>
      </c>
      <c r="F22" s="103">
        <v>596</v>
      </c>
      <c r="G22" s="180">
        <v>2239</v>
      </c>
      <c r="H22" s="103">
        <v>21147</v>
      </c>
      <c r="I22" s="751"/>
      <c r="J22" s="751"/>
      <c r="K22" s="751"/>
      <c r="L22" s="169"/>
    </row>
    <row r="23" spans="1:12" s="65" customFormat="1" ht="7.9" customHeight="1" x14ac:dyDescent="0.15">
      <c r="A23" s="124" t="s">
        <v>774</v>
      </c>
      <c r="B23" s="841">
        <v>0.42079207920792078</v>
      </c>
      <c r="C23" s="841">
        <v>0.46691176470588236</v>
      </c>
      <c r="D23" s="841">
        <v>0.40485829959514169</v>
      </c>
      <c r="E23" s="841">
        <v>0.37804878048780488</v>
      </c>
      <c r="F23" s="841">
        <v>0.35738255033557048</v>
      </c>
      <c r="G23" s="842">
        <v>0.40866458240285841</v>
      </c>
      <c r="H23" s="841">
        <v>0.26977821913273753</v>
      </c>
      <c r="I23" s="751"/>
      <c r="J23" s="751"/>
      <c r="K23" s="751"/>
      <c r="L23" s="169"/>
    </row>
    <row r="24" spans="1:12" ht="7.9" customHeight="1" x14ac:dyDescent="0.15">
      <c r="A24" s="18" t="s">
        <v>777</v>
      </c>
      <c r="B24" s="84">
        <v>10090</v>
      </c>
      <c r="C24" s="84">
        <v>9909</v>
      </c>
      <c r="D24" s="84">
        <v>4661</v>
      </c>
      <c r="E24" s="84">
        <v>4677</v>
      </c>
      <c r="F24" s="84">
        <v>10744</v>
      </c>
      <c r="G24" s="416">
        <v>40081</v>
      </c>
      <c r="H24" s="385">
        <v>377294</v>
      </c>
      <c r="I24" s="751"/>
      <c r="J24" s="751"/>
      <c r="K24" s="751"/>
      <c r="L24" s="169"/>
    </row>
    <row r="25" spans="1:12" ht="7.9" customHeight="1" x14ac:dyDescent="0.15">
      <c r="A25" s="133" t="s">
        <v>770</v>
      </c>
      <c r="B25" s="829">
        <v>16.650165016501649</v>
      </c>
      <c r="C25" s="829">
        <v>18.215073529411764</v>
      </c>
      <c r="D25" s="829">
        <v>18.870445344129553</v>
      </c>
      <c r="E25" s="829">
        <v>19.012195121951219</v>
      </c>
      <c r="F25" s="829">
        <v>18.026845637583893</v>
      </c>
      <c r="G25" s="839">
        <v>17.90129522108084</v>
      </c>
      <c r="H25" s="840">
        <v>17.841490518749705</v>
      </c>
      <c r="I25" s="751"/>
      <c r="J25" s="751"/>
      <c r="K25" s="751"/>
      <c r="L25" s="169"/>
    </row>
    <row r="26" spans="1:12" ht="7.9" customHeight="1" x14ac:dyDescent="0.15">
      <c r="A26" s="61"/>
      <c r="B26" s="84"/>
      <c r="C26" s="84"/>
      <c r="D26" s="84"/>
      <c r="E26" s="84"/>
      <c r="F26" s="84"/>
      <c r="G26" s="416"/>
      <c r="H26" s="385"/>
      <c r="I26" s="751"/>
      <c r="J26" s="751"/>
      <c r="K26" s="751"/>
      <c r="L26" s="169"/>
    </row>
    <row r="27" spans="1:12" s="65" customFormat="1" ht="7.9" customHeight="1" x14ac:dyDescent="0.15">
      <c r="A27" s="981" t="s">
        <v>668</v>
      </c>
      <c r="B27" s="989"/>
      <c r="C27" s="989"/>
      <c r="D27" s="989"/>
      <c r="E27" s="989"/>
      <c r="F27" s="989"/>
      <c r="G27" s="994"/>
      <c r="H27" s="989"/>
      <c r="I27" s="288"/>
      <c r="J27" s="169"/>
      <c r="K27" s="169"/>
      <c r="L27" s="169"/>
    </row>
    <row r="28" spans="1:12" s="65" customFormat="1" ht="7.9" customHeight="1" x14ac:dyDescent="0.15">
      <c r="A28" s="18" t="s">
        <v>769</v>
      </c>
      <c r="B28" s="415">
        <v>1124</v>
      </c>
      <c r="C28" s="415">
        <v>812</v>
      </c>
      <c r="D28" s="415">
        <v>374</v>
      </c>
      <c r="E28" s="415">
        <v>432</v>
      </c>
      <c r="F28" s="415">
        <v>1438</v>
      </c>
      <c r="G28" s="752">
        <v>4180</v>
      </c>
      <c r="H28" s="415">
        <v>51134</v>
      </c>
      <c r="I28" s="288"/>
      <c r="J28" s="169"/>
      <c r="K28" s="169"/>
      <c r="L28" s="169"/>
    </row>
    <row r="29" spans="1:12" s="65" customFormat="1" ht="7.9" customHeight="1" x14ac:dyDescent="0.15">
      <c r="A29" s="18" t="s">
        <v>777</v>
      </c>
      <c r="B29" s="84">
        <v>24141</v>
      </c>
      <c r="C29" s="84">
        <v>17523</v>
      </c>
      <c r="D29" s="84">
        <v>8162</v>
      </c>
      <c r="E29" s="84">
        <v>10997</v>
      </c>
      <c r="F29" s="84">
        <v>37389</v>
      </c>
      <c r="G29" s="416">
        <v>98212</v>
      </c>
      <c r="H29" s="385">
        <v>1338508</v>
      </c>
      <c r="I29" s="288"/>
      <c r="J29" s="169"/>
      <c r="K29" s="169"/>
      <c r="L29" s="169"/>
    </row>
    <row r="30" spans="1:12" s="65" customFormat="1" ht="7.9" customHeight="1" x14ac:dyDescent="0.15">
      <c r="A30" s="133" t="s">
        <v>770</v>
      </c>
      <c r="B30" s="829">
        <v>21.477758007117437</v>
      </c>
      <c r="C30" s="829">
        <v>21.580049261083744</v>
      </c>
      <c r="D30" s="829">
        <v>21.823529411764707</v>
      </c>
      <c r="E30" s="829">
        <v>25.456018518518519</v>
      </c>
      <c r="F30" s="829">
        <v>26.000695410292071</v>
      </c>
      <c r="G30" s="839">
        <v>23.495693779904308</v>
      </c>
      <c r="H30" s="840">
        <v>26.176477490515119</v>
      </c>
      <c r="I30" s="288"/>
      <c r="J30" s="169"/>
      <c r="K30" s="169"/>
      <c r="L30" s="169"/>
    </row>
    <row r="31" spans="1:12" s="65" customFormat="1" ht="7.9" customHeight="1" x14ac:dyDescent="0.15">
      <c r="A31" s="133" t="s">
        <v>775</v>
      </c>
      <c r="B31" s="838">
        <v>0.26889952153110047</v>
      </c>
      <c r="C31" s="838">
        <v>0.19425837320574163</v>
      </c>
      <c r="D31" s="838">
        <v>8.9473684210526316E-2</v>
      </c>
      <c r="E31" s="838">
        <v>0.10334928229665072</v>
      </c>
      <c r="F31" s="838">
        <v>0.34401913875598084</v>
      </c>
      <c r="G31" s="843">
        <v>1</v>
      </c>
      <c r="H31" s="844" t="s">
        <v>766</v>
      </c>
      <c r="I31" s="288"/>
      <c r="J31" s="169"/>
      <c r="K31" s="169"/>
      <c r="L31" s="169"/>
    </row>
    <row r="32" spans="1:12" ht="7.9" customHeight="1" thickBot="1" x14ac:dyDescent="0.2">
      <c r="A32" s="973"/>
      <c r="B32" s="974"/>
      <c r="C32" s="974"/>
      <c r="D32" s="974"/>
      <c r="E32" s="974"/>
      <c r="F32" s="974"/>
      <c r="G32" s="975"/>
      <c r="H32" s="975"/>
    </row>
    <row r="33" spans="1:12" ht="7.9" customHeight="1" thickTop="1" x14ac:dyDescent="0.15">
      <c r="A33" s="100" t="s">
        <v>963</v>
      </c>
      <c r="J33" s="169"/>
      <c r="K33" s="169"/>
      <c r="L33" s="169"/>
    </row>
    <row r="34" spans="1:12" ht="7.9" customHeight="1" x14ac:dyDescent="0.15">
      <c r="A34" s="100" t="s">
        <v>669</v>
      </c>
      <c r="J34" s="169"/>
      <c r="K34" s="169"/>
      <c r="L34" s="169"/>
    </row>
    <row r="35" spans="1:12" ht="7.9" customHeight="1" x14ac:dyDescent="0.15">
      <c r="A35" s="133" t="s">
        <v>776</v>
      </c>
    </row>
    <row r="36" spans="1:12" ht="7.9" customHeight="1" x14ac:dyDescent="0.15">
      <c r="A36" s="86"/>
    </row>
    <row r="37" spans="1:12" ht="7.9" customHeight="1" x14ac:dyDescent="0.15"/>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7"/>
  <dimension ref="A1:L42"/>
  <sheetViews>
    <sheetView zoomScale="140" zoomScaleNormal="140" workbookViewId="0">
      <selection sqref="A1:H1"/>
    </sheetView>
  </sheetViews>
  <sheetFormatPr baseColWidth="10" defaultRowHeight="9.9499999999999993" customHeight="1" x14ac:dyDescent="0.15"/>
  <cols>
    <col min="1" max="1" width="30.7109375" style="53" customWidth="1"/>
    <col min="2" max="6" width="6.7109375" style="53" customWidth="1"/>
    <col min="7" max="7" width="6.85546875" style="53" customWidth="1"/>
    <col min="8" max="8" width="10" style="54" customWidth="1"/>
    <col min="9" max="10" width="7.28515625" style="235" customWidth="1"/>
    <col min="11" max="11" width="23.5703125" style="235" customWidth="1"/>
    <col min="12" max="12" width="11.42578125" style="235" customWidth="1"/>
    <col min="13" max="16384" width="11.42578125" style="53"/>
  </cols>
  <sheetData>
    <row r="1" spans="1:12" ht="15" customHeight="1" x14ac:dyDescent="0.15">
      <c r="A1" s="958" t="s">
        <v>393</v>
      </c>
      <c r="B1" s="958"/>
      <c r="C1" s="958"/>
      <c r="D1" s="958"/>
      <c r="E1" s="958"/>
      <c r="F1" s="958"/>
      <c r="G1" s="958"/>
      <c r="H1" s="958"/>
    </row>
    <row r="2" spans="1:12" ht="9.9499999999999993" customHeight="1" x14ac:dyDescent="0.15">
      <c r="A2" s="980" t="s">
        <v>839</v>
      </c>
      <c r="B2" s="980"/>
      <c r="C2" s="980"/>
      <c r="D2" s="980"/>
      <c r="E2" s="980"/>
      <c r="F2" s="980"/>
      <c r="G2" s="980"/>
      <c r="H2" s="980"/>
    </row>
    <row r="3" spans="1:12" ht="7.9" customHeight="1" x14ac:dyDescent="0.15">
      <c r="A3" s="56"/>
      <c r="B3" s="57"/>
    </row>
    <row r="4" spans="1:12" ht="20.100000000000001" customHeight="1" x14ac:dyDescent="0.15">
      <c r="A4" s="58"/>
      <c r="B4" s="37" t="s">
        <v>1065</v>
      </c>
      <c r="C4" s="22" t="s">
        <v>343</v>
      </c>
      <c r="D4" s="22" t="s">
        <v>344</v>
      </c>
      <c r="E4" s="22" t="s">
        <v>345</v>
      </c>
      <c r="F4" s="22" t="s">
        <v>346</v>
      </c>
      <c r="G4" s="23" t="s">
        <v>347</v>
      </c>
      <c r="H4" s="88" t="s">
        <v>354</v>
      </c>
    </row>
    <row r="5" spans="1:12" ht="7.9" customHeight="1" x14ac:dyDescent="0.15">
      <c r="A5" s="78"/>
      <c r="B5" s="125"/>
      <c r="C5" s="125"/>
      <c r="D5" s="125"/>
      <c r="E5" s="125"/>
      <c r="F5" s="125"/>
      <c r="G5" s="125"/>
      <c r="H5" s="125"/>
    </row>
    <row r="6" spans="1:12" ht="7.9" customHeight="1" x14ac:dyDescent="0.15">
      <c r="A6" s="78"/>
      <c r="B6" s="131"/>
      <c r="C6" s="131"/>
      <c r="D6" s="131"/>
      <c r="E6" s="131"/>
      <c r="F6" s="131"/>
      <c r="G6" s="132"/>
      <c r="H6" s="131"/>
    </row>
    <row r="7" spans="1:12" ht="7.9" customHeight="1" x14ac:dyDescent="0.15">
      <c r="A7" s="956" t="s">
        <v>964</v>
      </c>
      <c r="B7" s="1044"/>
      <c r="C7" s="1044"/>
      <c r="D7" s="1044"/>
      <c r="E7" s="1044"/>
      <c r="F7" s="1044"/>
      <c r="G7" s="1044"/>
      <c r="H7" s="1044"/>
    </row>
    <row r="8" spans="1:12" ht="7.9" customHeight="1" x14ac:dyDescent="0.15">
      <c r="A8" s="32" t="s">
        <v>124</v>
      </c>
      <c r="B8" s="411">
        <v>156</v>
      </c>
      <c r="C8" s="411">
        <v>53</v>
      </c>
      <c r="D8" s="411">
        <v>0</v>
      </c>
      <c r="E8" s="411">
        <v>32</v>
      </c>
      <c r="F8" s="411">
        <v>66</v>
      </c>
      <c r="G8" s="414">
        <v>307</v>
      </c>
      <c r="H8" s="385">
        <v>4963</v>
      </c>
      <c r="I8" s="746"/>
    </row>
    <row r="9" spans="1:12" ht="7.9" customHeight="1" x14ac:dyDescent="0.15">
      <c r="A9" s="32" t="s">
        <v>125</v>
      </c>
      <c r="B9" s="411">
        <v>0</v>
      </c>
      <c r="C9" s="411">
        <v>12</v>
      </c>
      <c r="D9" s="411">
        <v>0</v>
      </c>
      <c r="E9" s="411">
        <v>26</v>
      </c>
      <c r="F9" s="411">
        <v>0</v>
      </c>
      <c r="G9" s="414">
        <v>38</v>
      </c>
      <c r="H9" s="385">
        <v>869</v>
      </c>
      <c r="I9" s="746"/>
    </row>
    <row r="10" spans="1:12" ht="7.9" customHeight="1" x14ac:dyDescent="0.15">
      <c r="A10" s="32" t="s">
        <v>126</v>
      </c>
      <c r="B10" s="411">
        <v>176</v>
      </c>
      <c r="C10" s="411">
        <v>107</v>
      </c>
      <c r="D10" s="411">
        <v>0</v>
      </c>
      <c r="E10" s="411">
        <v>40</v>
      </c>
      <c r="F10" s="411">
        <v>52</v>
      </c>
      <c r="G10" s="414">
        <v>375</v>
      </c>
      <c r="H10" s="385">
        <v>10596</v>
      </c>
      <c r="I10" s="746"/>
    </row>
    <row r="11" spans="1:12" ht="7.9" customHeight="1" x14ac:dyDescent="0.15">
      <c r="A11" s="32" t="s">
        <v>127</v>
      </c>
      <c r="B11" s="411">
        <v>1562</v>
      </c>
      <c r="C11" s="411">
        <v>990</v>
      </c>
      <c r="D11" s="411">
        <v>200</v>
      </c>
      <c r="E11" s="411">
        <v>425</v>
      </c>
      <c r="F11" s="411">
        <v>149</v>
      </c>
      <c r="G11" s="414">
        <v>3326</v>
      </c>
      <c r="H11" s="385">
        <v>45470</v>
      </c>
      <c r="I11" s="746"/>
    </row>
    <row r="12" spans="1:12" ht="7.9" customHeight="1" x14ac:dyDescent="0.15">
      <c r="A12" s="32" t="s">
        <v>128</v>
      </c>
      <c r="B12" s="412">
        <v>191</v>
      </c>
      <c r="C12" s="412">
        <v>0</v>
      </c>
      <c r="D12" s="412">
        <v>39</v>
      </c>
      <c r="E12" s="412">
        <v>215</v>
      </c>
      <c r="F12" s="412">
        <v>0</v>
      </c>
      <c r="G12" s="414">
        <v>445</v>
      </c>
      <c r="H12" s="385">
        <v>11802</v>
      </c>
      <c r="I12" s="746"/>
    </row>
    <row r="13" spans="1:12" ht="7.9" customHeight="1" x14ac:dyDescent="0.15">
      <c r="A13" s="61" t="s">
        <v>965</v>
      </c>
      <c r="B13" s="417">
        <v>108</v>
      </c>
      <c r="C13" s="417">
        <v>24</v>
      </c>
      <c r="D13" s="417">
        <v>21</v>
      </c>
      <c r="E13" s="417">
        <v>24</v>
      </c>
      <c r="F13" s="417">
        <v>47</v>
      </c>
      <c r="G13" s="414">
        <v>224</v>
      </c>
      <c r="H13" s="159">
        <v>2635</v>
      </c>
      <c r="I13" s="746"/>
    </row>
    <row r="14" spans="1:12" ht="7.9" customHeight="1" x14ac:dyDescent="0.15">
      <c r="A14" s="61" t="s">
        <v>966</v>
      </c>
      <c r="B14" s="417">
        <v>46</v>
      </c>
      <c r="C14" s="417">
        <v>0</v>
      </c>
      <c r="D14" s="417">
        <v>0</v>
      </c>
      <c r="E14" s="417">
        <v>0</v>
      </c>
      <c r="F14" s="417">
        <v>0</v>
      </c>
      <c r="G14" s="414">
        <v>46</v>
      </c>
      <c r="H14" s="159">
        <v>1375</v>
      </c>
      <c r="I14" s="746"/>
    </row>
    <row r="15" spans="1:12" s="99" customFormat="1" ht="7.9" customHeight="1" x14ac:dyDescent="0.15">
      <c r="A15" s="133" t="s">
        <v>552</v>
      </c>
      <c r="B15" s="656">
        <v>6.1471640406003853</v>
      </c>
      <c r="C15" s="656">
        <v>5.5639739722364263</v>
      </c>
      <c r="D15" s="656">
        <v>3.3484442612816814</v>
      </c>
      <c r="E15" s="656">
        <v>5.4153933622343819</v>
      </c>
      <c r="F15" s="656">
        <v>1.9598297319901636</v>
      </c>
      <c r="G15" s="657">
        <v>4.9803026467468516</v>
      </c>
      <c r="H15" s="656">
        <v>4.9534723547989108</v>
      </c>
      <c r="I15" s="746"/>
      <c r="J15" s="341"/>
      <c r="K15" s="341"/>
      <c r="L15" s="341"/>
    </row>
    <row r="16" spans="1:12" s="65" customFormat="1" ht="7.9" customHeight="1" x14ac:dyDescent="0.15">
      <c r="A16" s="68"/>
      <c r="B16" s="655"/>
      <c r="C16" s="655"/>
      <c r="D16" s="655"/>
      <c r="E16" s="655"/>
      <c r="F16" s="655"/>
      <c r="G16" s="655"/>
      <c r="H16" s="655"/>
      <c r="I16" s="169"/>
      <c r="J16" s="169"/>
      <c r="K16" s="169"/>
      <c r="L16" s="169"/>
    </row>
    <row r="17" spans="1:12" s="65" customFormat="1" ht="7.9" customHeight="1" x14ac:dyDescent="0.15">
      <c r="A17" s="956" t="s">
        <v>1018</v>
      </c>
      <c r="B17" s="1044"/>
      <c r="C17" s="1044"/>
      <c r="D17" s="1044"/>
      <c r="E17" s="1044"/>
      <c r="F17" s="1044"/>
      <c r="G17" s="1044"/>
      <c r="H17" s="1044"/>
      <c r="I17" s="169"/>
      <c r="J17" s="169"/>
      <c r="K17" s="169"/>
      <c r="L17" s="169"/>
    </row>
    <row r="18" spans="1:12" s="65" customFormat="1" ht="7.9" customHeight="1" x14ac:dyDescent="0.15">
      <c r="A18" s="61" t="s">
        <v>548</v>
      </c>
      <c r="B18" s="76">
        <v>2209</v>
      </c>
      <c r="C18" s="76">
        <v>2012</v>
      </c>
      <c r="D18" s="76">
        <v>937</v>
      </c>
      <c r="E18" s="76">
        <v>1001</v>
      </c>
      <c r="F18" s="76">
        <v>1063</v>
      </c>
      <c r="G18" s="414">
        <v>7222</v>
      </c>
      <c r="H18" s="26">
        <v>147893</v>
      </c>
      <c r="I18" s="169"/>
      <c r="J18" s="169"/>
      <c r="K18" s="169"/>
      <c r="L18" s="169"/>
    </row>
    <row r="19" spans="1:12" s="65" customFormat="1" ht="7.9" customHeight="1" x14ac:dyDescent="0.15">
      <c r="A19" s="61" t="s">
        <v>545</v>
      </c>
      <c r="B19" s="76">
        <v>322</v>
      </c>
      <c r="C19" s="76">
        <v>147</v>
      </c>
      <c r="D19" s="76">
        <v>43</v>
      </c>
      <c r="E19" s="76">
        <v>171</v>
      </c>
      <c r="F19" s="76">
        <v>120</v>
      </c>
      <c r="G19" s="414">
        <v>803</v>
      </c>
      <c r="H19" s="26">
        <v>14616</v>
      </c>
      <c r="I19" s="169"/>
      <c r="J19" s="169"/>
      <c r="K19" s="169"/>
      <c r="L19" s="169"/>
    </row>
    <row r="20" spans="1:12" s="65" customFormat="1" ht="7.9" customHeight="1" x14ac:dyDescent="0.15">
      <c r="A20" s="61" t="s">
        <v>546</v>
      </c>
      <c r="B20" s="76">
        <v>683</v>
      </c>
      <c r="C20" s="76">
        <v>341</v>
      </c>
      <c r="D20" s="76">
        <v>339</v>
      </c>
      <c r="E20" s="76">
        <v>559</v>
      </c>
      <c r="F20" s="76">
        <v>603</v>
      </c>
      <c r="G20" s="414">
        <v>2525</v>
      </c>
      <c r="H20" s="26">
        <v>49452</v>
      </c>
      <c r="I20" s="169"/>
      <c r="J20" s="169"/>
      <c r="K20" s="169"/>
      <c r="L20" s="169"/>
    </row>
    <row r="21" spans="1:12" s="65" customFormat="1" ht="7.9" customHeight="1" x14ac:dyDescent="0.15">
      <c r="A21" s="61" t="s">
        <v>547</v>
      </c>
      <c r="B21" s="76">
        <v>2262</v>
      </c>
      <c r="C21" s="76">
        <v>1394</v>
      </c>
      <c r="D21" s="76">
        <v>754</v>
      </c>
      <c r="E21" s="76">
        <v>419</v>
      </c>
      <c r="F21" s="76">
        <v>674</v>
      </c>
      <c r="G21" s="414">
        <v>5503</v>
      </c>
      <c r="H21" s="26">
        <v>108099</v>
      </c>
      <c r="I21" s="169"/>
      <c r="J21" s="169"/>
      <c r="K21" s="169"/>
      <c r="L21" s="169"/>
    </row>
    <row r="22" spans="1:12" s="65" customFormat="1" ht="7.9" customHeight="1" x14ac:dyDescent="0.15">
      <c r="A22" s="133" t="s">
        <v>1019</v>
      </c>
      <c r="B22" s="656">
        <v>1.4</v>
      </c>
      <c r="C22" s="656">
        <v>1.7</v>
      </c>
      <c r="D22" s="656">
        <v>2.2999999999999998</v>
      </c>
      <c r="E22" s="656">
        <v>1.8</v>
      </c>
      <c r="F22" s="656">
        <v>1.4</v>
      </c>
      <c r="G22" s="657">
        <v>1.6</v>
      </c>
      <c r="H22" s="656">
        <v>1.9</v>
      </c>
      <c r="I22" s="169"/>
      <c r="J22" s="169"/>
      <c r="K22" s="169"/>
      <c r="L22" s="169"/>
    </row>
    <row r="23" spans="1:12" ht="7.9" customHeight="1" thickBot="1" x14ac:dyDescent="0.2">
      <c r="A23" s="973"/>
      <c r="B23" s="974"/>
      <c r="C23" s="974"/>
      <c r="D23" s="974"/>
      <c r="E23" s="974"/>
      <c r="F23" s="974"/>
      <c r="G23" s="975"/>
      <c r="H23" s="975"/>
    </row>
    <row r="24" spans="1:12" ht="7.9" customHeight="1" thickTop="1" x14ac:dyDescent="0.15">
      <c r="A24" s="61" t="s">
        <v>672</v>
      </c>
      <c r="B24" s="21"/>
      <c r="C24" s="21"/>
      <c r="D24" s="21"/>
      <c r="E24" s="21"/>
      <c r="F24" s="21"/>
      <c r="G24" s="21"/>
      <c r="H24" s="27"/>
    </row>
    <row r="25" spans="1:12" ht="7.9" customHeight="1" x14ac:dyDescent="0.15">
      <c r="A25" s="93" t="s">
        <v>553</v>
      </c>
    </row>
    <row r="26" spans="1:12" ht="7.9" customHeight="1" x14ac:dyDescent="0.15">
      <c r="A26" s="53" t="s">
        <v>1020</v>
      </c>
    </row>
    <row r="27" spans="1:12" ht="7.9" customHeight="1" x14ac:dyDescent="0.15"/>
    <row r="28" spans="1:12" ht="7.9" customHeight="1" x14ac:dyDescent="0.15"/>
    <row r="29" spans="1:12" ht="7.9" customHeight="1" x14ac:dyDescent="0.15"/>
    <row r="30" spans="1:12" ht="7.9" customHeight="1" x14ac:dyDescent="0.15">
      <c r="A30" s="32"/>
    </row>
    <row r="31" spans="1:12" ht="7.9" customHeight="1" x14ac:dyDescent="0.15">
      <c r="A31" s="32"/>
    </row>
    <row r="32" spans="1:12" ht="7.9" customHeight="1" x14ac:dyDescent="0.15">
      <c r="A32" s="32"/>
    </row>
    <row r="33" spans="1:1" ht="7.9" customHeight="1" x14ac:dyDescent="0.15">
      <c r="A33" s="32"/>
    </row>
    <row r="34" spans="1:1" ht="7.9" customHeight="1" x14ac:dyDescent="0.15">
      <c r="A34" s="32"/>
    </row>
    <row r="35" spans="1:1" ht="7.9" customHeight="1" x14ac:dyDescent="0.15">
      <c r="A35" s="61"/>
    </row>
    <row r="36" spans="1:1" ht="7.9" customHeight="1" x14ac:dyDescent="0.15"/>
    <row r="37" spans="1:1" ht="7.9" customHeight="1" x14ac:dyDescent="0.15"/>
    <row r="38" spans="1:1" ht="7.9" customHeight="1" x14ac:dyDescent="0.15"/>
    <row r="39" spans="1:1" ht="7.9" customHeight="1" x14ac:dyDescent="0.15"/>
    <row r="40" spans="1:1" ht="7.9" customHeight="1" x14ac:dyDescent="0.15"/>
    <row r="41" spans="1:1" ht="7.9" customHeight="1" x14ac:dyDescent="0.15"/>
    <row r="42" spans="1:1" ht="7.9" customHeight="1" x14ac:dyDescent="0.15"/>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F39"/>
  <sheetViews>
    <sheetView zoomScale="140" zoomScaleNormal="140" workbookViewId="0"/>
  </sheetViews>
  <sheetFormatPr baseColWidth="10" defaultRowHeight="15" x14ac:dyDescent="0.25"/>
  <cols>
    <col min="1" max="1" width="50.7109375" customWidth="1"/>
    <col min="2" max="2" width="10.7109375" customWidth="1"/>
    <col min="3" max="3" width="3.7109375" customWidth="1"/>
    <col min="4" max="4" width="50.7109375" customWidth="1"/>
    <col min="5" max="5" width="10.7109375" customWidth="1"/>
  </cols>
  <sheetData>
    <row r="1" spans="1:5" ht="12.95" customHeight="1" x14ac:dyDescent="0.25">
      <c r="A1" s="954" t="s">
        <v>10</v>
      </c>
      <c r="B1" s="954">
        <v>35</v>
      </c>
      <c r="C1" s="198"/>
      <c r="D1" s="954" t="s">
        <v>12</v>
      </c>
      <c r="E1" s="954">
        <f>B18+1</f>
        <v>48</v>
      </c>
    </row>
    <row r="2" spans="1:5" ht="12.95" customHeight="1" x14ac:dyDescent="0.25">
      <c r="A2" s="374" t="s">
        <v>71</v>
      </c>
      <c r="B2" s="62">
        <f>B1</f>
        <v>35</v>
      </c>
      <c r="C2" s="198"/>
      <c r="D2" s="374" t="s">
        <v>59</v>
      </c>
      <c r="E2" s="62">
        <f>E1</f>
        <v>48</v>
      </c>
    </row>
    <row r="3" spans="1:5" ht="12.95" customHeight="1" x14ac:dyDescent="0.25">
      <c r="A3" s="374" t="s">
        <v>595</v>
      </c>
      <c r="B3" s="62">
        <f>B2+1</f>
        <v>36</v>
      </c>
      <c r="C3" s="198"/>
      <c r="D3" s="374" t="s">
        <v>60</v>
      </c>
      <c r="E3" s="62">
        <f>E2+1</f>
        <v>49</v>
      </c>
    </row>
    <row r="4" spans="1:5" ht="12.95" customHeight="1" x14ac:dyDescent="0.25">
      <c r="A4" s="374" t="s">
        <v>457</v>
      </c>
      <c r="B4" s="62">
        <f>B3+1</f>
        <v>37</v>
      </c>
      <c r="C4" s="198"/>
      <c r="D4" s="374" t="s">
        <v>523</v>
      </c>
      <c r="E4" s="62">
        <f>E3+1</f>
        <v>50</v>
      </c>
    </row>
    <row r="5" spans="1:5" ht="12.95" customHeight="1" x14ac:dyDescent="0.25">
      <c r="A5" s="374" t="s">
        <v>11</v>
      </c>
      <c r="B5" s="62">
        <f>B4+1</f>
        <v>38</v>
      </c>
      <c r="C5" s="198"/>
      <c r="D5" s="374"/>
      <c r="E5" s="62"/>
    </row>
    <row r="6" spans="1:5" ht="12.95" customHeight="1" x14ac:dyDescent="0.25">
      <c r="A6" s="374"/>
      <c r="B6" s="62"/>
      <c r="C6" s="198"/>
      <c r="D6" s="954" t="s">
        <v>284</v>
      </c>
      <c r="E6" s="954">
        <f>E4+1</f>
        <v>51</v>
      </c>
    </row>
    <row r="7" spans="1:5" ht="12.95" customHeight="1" x14ac:dyDescent="0.25">
      <c r="A7" s="954" t="s">
        <v>52</v>
      </c>
      <c r="B7" s="954">
        <f>B5+1</f>
        <v>39</v>
      </c>
      <c r="C7" s="198"/>
      <c r="D7" s="374" t="s">
        <v>291</v>
      </c>
      <c r="E7" s="62">
        <f>E6</f>
        <v>51</v>
      </c>
    </row>
    <row r="8" spans="1:5" ht="12.95" customHeight="1" x14ac:dyDescent="0.25">
      <c r="A8" s="374" t="s">
        <v>491</v>
      </c>
      <c r="B8" s="62">
        <f>B7</f>
        <v>39</v>
      </c>
      <c r="C8" s="198"/>
      <c r="D8" s="374" t="s">
        <v>292</v>
      </c>
      <c r="E8" s="62">
        <f>E7+1</f>
        <v>52</v>
      </c>
    </row>
    <row r="9" spans="1:5" ht="12.95" customHeight="1" x14ac:dyDescent="0.25">
      <c r="A9" s="374" t="s">
        <v>596</v>
      </c>
      <c r="B9" s="62">
        <f>B8+1</f>
        <v>40</v>
      </c>
      <c r="C9" s="198"/>
      <c r="D9" s="374" t="s">
        <v>293</v>
      </c>
      <c r="E9" s="62">
        <f>E8+1</f>
        <v>53</v>
      </c>
    </row>
    <row r="10" spans="1:5" ht="12.95" customHeight="1" x14ac:dyDescent="0.25">
      <c r="A10" s="374" t="s">
        <v>597</v>
      </c>
      <c r="B10" s="62">
        <f>B9+1</f>
        <v>41</v>
      </c>
      <c r="C10" s="198"/>
      <c r="D10" s="374" t="s">
        <v>294</v>
      </c>
      <c r="E10" s="62">
        <f>E9+1</f>
        <v>54</v>
      </c>
    </row>
    <row r="11" spans="1:5" ht="12.95" customHeight="1" x14ac:dyDescent="0.25">
      <c r="A11" s="374" t="s">
        <v>598</v>
      </c>
      <c r="B11" s="62">
        <f>B10+1</f>
        <v>42</v>
      </c>
      <c r="C11" s="198"/>
      <c r="D11" s="374" t="s">
        <v>295</v>
      </c>
      <c r="E11" s="62">
        <f>E10+1</f>
        <v>55</v>
      </c>
    </row>
    <row r="12" spans="1:5" ht="12.95" customHeight="1" x14ac:dyDescent="0.25">
      <c r="A12" s="374" t="s">
        <v>599</v>
      </c>
      <c r="B12" s="62">
        <f>B11+1</f>
        <v>43</v>
      </c>
      <c r="C12" s="198"/>
      <c r="D12" s="374" t="s">
        <v>297</v>
      </c>
      <c r="E12" s="62">
        <f>E11+1</f>
        <v>56</v>
      </c>
    </row>
    <row r="13" spans="1:5" ht="12.95" customHeight="1" x14ac:dyDescent="0.25">
      <c r="A13" s="374"/>
      <c r="B13" s="62"/>
      <c r="C13" s="198"/>
    </row>
    <row r="14" spans="1:5" ht="12.95" customHeight="1" x14ac:dyDescent="0.25">
      <c r="A14" s="954" t="s">
        <v>64</v>
      </c>
      <c r="B14" s="954">
        <f>B12+1</f>
        <v>44</v>
      </c>
      <c r="C14" s="198"/>
      <c r="D14" s="954" t="s">
        <v>506</v>
      </c>
      <c r="E14" s="954">
        <f>+E12+1</f>
        <v>57</v>
      </c>
    </row>
    <row r="15" spans="1:5" ht="12.95" customHeight="1" x14ac:dyDescent="0.25">
      <c r="A15" s="374" t="s">
        <v>66</v>
      </c>
      <c r="B15" s="62">
        <f>B14</f>
        <v>44</v>
      </c>
      <c r="C15" s="198"/>
      <c r="D15" s="198"/>
      <c r="E15" s="198"/>
    </row>
    <row r="16" spans="1:5" ht="12.95" customHeight="1" x14ac:dyDescent="0.25">
      <c r="A16" s="374" t="s">
        <v>68</v>
      </c>
      <c r="B16" s="62">
        <f>B15+1</f>
        <v>45</v>
      </c>
      <c r="C16" s="198"/>
      <c r="D16" s="954" t="s">
        <v>72</v>
      </c>
      <c r="E16" s="954">
        <f>E14+1</f>
        <v>58</v>
      </c>
    </row>
    <row r="17" spans="1:6" ht="12.95" customHeight="1" x14ac:dyDescent="0.25">
      <c r="A17" s="374" t="s">
        <v>70</v>
      </c>
      <c r="B17" s="62">
        <f>B16+1</f>
        <v>46</v>
      </c>
      <c r="C17" s="198"/>
      <c r="D17" s="62"/>
      <c r="E17" s="62"/>
    </row>
    <row r="18" spans="1:6" ht="12.95" customHeight="1" x14ac:dyDescent="0.25">
      <c r="A18" s="374" t="s">
        <v>198</v>
      </c>
      <c r="B18" s="62">
        <f>B17+1</f>
        <v>47</v>
      </c>
      <c r="C18" s="198"/>
      <c r="D18" s="954" t="s">
        <v>41</v>
      </c>
      <c r="E18" s="954">
        <f>E16+2</f>
        <v>60</v>
      </c>
    </row>
    <row r="19" spans="1:6" ht="12.95" customHeight="1" x14ac:dyDescent="0.25">
      <c r="C19" s="198"/>
      <c r="D19" s="62"/>
      <c r="E19" s="62"/>
    </row>
    <row r="20" spans="1:6" ht="12.95" customHeight="1" x14ac:dyDescent="0.25">
      <c r="C20" s="198"/>
      <c r="D20" s="62"/>
      <c r="E20" s="62"/>
    </row>
    <row r="21" spans="1:6" ht="12.95" customHeight="1" x14ac:dyDescent="0.25">
      <c r="C21" s="198"/>
    </row>
    <row r="22" spans="1:6" ht="12.95" customHeight="1" x14ac:dyDescent="0.25">
      <c r="C22" s="198"/>
    </row>
    <row r="23" spans="1:6" ht="12.95" customHeight="1" x14ac:dyDescent="0.25">
      <c r="C23" s="198"/>
    </row>
    <row r="24" spans="1:6" ht="12.95" customHeight="1" x14ac:dyDescent="0.25">
      <c r="C24" s="198"/>
    </row>
    <row r="25" spans="1:6" ht="12.95" customHeight="1" x14ac:dyDescent="0.25">
      <c r="C25" s="198"/>
    </row>
    <row r="26" spans="1:6" ht="12.95" customHeight="1" x14ac:dyDescent="0.25">
      <c r="C26" s="286"/>
      <c r="D26" s="198"/>
      <c r="E26" s="198"/>
      <c r="F26" s="277"/>
    </row>
    <row r="27" spans="1:6" ht="12.95" customHeight="1" x14ac:dyDescent="0.25">
      <c r="C27" s="286"/>
      <c r="D27" s="277"/>
      <c r="E27" s="277"/>
      <c r="F27" s="277"/>
    </row>
    <row r="28" spans="1:6" ht="12.95" customHeight="1" x14ac:dyDescent="0.25">
      <c r="C28" s="286"/>
      <c r="D28" s="277"/>
      <c r="E28" s="277"/>
      <c r="F28" s="277"/>
    </row>
    <row r="29" spans="1:6" ht="12.95" customHeight="1" x14ac:dyDescent="0.25">
      <c r="C29" s="286"/>
      <c r="D29" s="277"/>
      <c r="E29" s="277"/>
      <c r="F29" s="277"/>
    </row>
    <row r="30" spans="1:6" ht="12.95" customHeight="1" x14ac:dyDescent="0.25">
      <c r="B30" s="277"/>
      <c r="C30" s="286"/>
      <c r="D30" s="277"/>
      <c r="E30" s="277"/>
      <c r="F30" s="277"/>
    </row>
    <row r="31" spans="1:6" ht="12.95" customHeight="1" x14ac:dyDescent="0.25">
      <c r="A31" s="62"/>
      <c r="B31" s="64"/>
      <c r="C31" s="286"/>
      <c r="D31" s="277"/>
      <c r="E31" s="277"/>
      <c r="F31" s="277"/>
    </row>
    <row r="32" spans="1:6" ht="12.95" customHeight="1" x14ac:dyDescent="0.25">
      <c r="B32" s="287"/>
      <c r="C32" s="286"/>
      <c r="D32" s="286"/>
      <c r="E32" s="286"/>
      <c r="F32" s="277"/>
    </row>
    <row r="33" spans="1:6" ht="12.95" customHeight="1" x14ac:dyDescent="0.25">
      <c r="B33" s="64"/>
      <c r="C33" s="286"/>
      <c r="D33" s="287"/>
      <c r="E33" s="287"/>
      <c r="F33" s="277"/>
    </row>
    <row r="34" spans="1:6" ht="12.95" customHeight="1" x14ac:dyDescent="0.25">
      <c r="B34" s="277"/>
      <c r="C34" s="286"/>
      <c r="D34" s="286"/>
      <c r="E34" s="286"/>
      <c r="F34" s="277"/>
    </row>
    <row r="35" spans="1:6" x14ac:dyDescent="0.25">
      <c r="A35" s="62"/>
      <c r="B35" s="64"/>
      <c r="C35" s="277"/>
      <c r="D35" s="287"/>
      <c r="E35" s="287"/>
      <c r="F35" s="277"/>
    </row>
    <row r="36" spans="1:6" x14ac:dyDescent="0.25">
      <c r="A36" s="62"/>
      <c r="B36" s="64"/>
      <c r="D36" s="277"/>
      <c r="E36" s="277"/>
    </row>
    <row r="37" spans="1:6" x14ac:dyDescent="0.25">
      <c r="A37" s="62"/>
      <c r="B37" s="64"/>
    </row>
    <row r="38" spans="1:6" x14ac:dyDescent="0.25">
      <c r="A38" s="62"/>
      <c r="B38" s="64"/>
    </row>
    <row r="39" spans="1:6" x14ac:dyDescent="0.25">
      <c r="B39" s="277"/>
    </row>
  </sheetData>
  <phoneticPr fontId="15" type="noConversion"/>
  <hyperlinks>
    <hyperlink ref="A2" location="'page 35 Enfance'!A1" display="Accueil des enfants d’âge préscolaire"/>
    <hyperlink ref="A4" location="'page 37 Enfance'!A1" display="Accueil collectif de mineurs avec hébergement"/>
    <hyperlink ref="A5" location="'page 38 Enfance'!A1" display="Protection de l'enfance"/>
    <hyperlink ref="A15" location="'page 44 Sport'!A1" display="Pratiques sportives"/>
    <hyperlink ref="A16" location="'page 45 sport'!A1" display="Le sport de haut niveau"/>
    <hyperlink ref="A17" location="'page 46 Sport '!A1" display="Equipements sportifs"/>
    <hyperlink ref="A18" location="'page 47 Sport'!A1" display="Emplois salariés dans des activités économiques liées au sport"/>
    <hyperlink ref="D2" location="'page 48 Diplômes'!A1" display="Diplômes délivrés dans le champ du sport et de l’animation"/>
    <hyperlink ref="D3" location="'page 49 Diplômes'!A1" display="Diplômes délivrés dans le champ des formations sociales"/>
    <hyperlink ref="D4" location="'page 50 Diplômes'!A1" display="Titres délivrés dans le champ des formations sanitaires"/>
    <hyperlink ref="D7" location="'page 51 Assoc'!A1" display="Créations d'associations"/>
    <hyperlink ref="D8" location="'page 52 Assoc'!A1" display="Associations employeurs"/>
    <hyperlink ref="D9" location="'page 53 Assoc'!A1" display="Effectifs salariés dans les associations"/>
    <hyperlink ref="D10" location="'page 54 Assoc'!A1" display="Emplois en équivalent temps plein dans les associations"/>
    <hyperlink ref="D11" location="'page 55 Assoc'!A1" display="Poids de l'économie sociale et solidaire dans l'emploi total"/>
    <hyperlink ref="D12" location="'page 56 Assoc'!A1" display="Poids des rémunérations brutes des associations dans l'ensemble des rémunérations"/>
    <hyperlink ref="A8" location="'page 39 Immigration'!A1" display="Immigration et origines"/>
    <hyperlink ref="A9" location="'page 40 Immigration '!A1" display="Immigrés selon le sexe, l'âge, le lieu de naissance et le diplôme"/>
    <hyperlink ref="A3" location="'page 36 Enfance'!A1" display="Accueils collectifs de mineurs sans hébergement"/>
    <hyperlink ref="A10" location="'page 41 Immigration'!A1" display="Comparaison des populations immigrées et non immigrées"/>
    <hyperlink ref="A11" location="'page 42 Immigration'!A1" display="Actifs immigrés et non immigrés selon le sexe et l'âge"/>
    <hyperlink ref="A12" location="'page 43 Immigration'!A1" display="Immigrés primo-arrivants"/>
  </hyperlinks>
  <pageMargins left="0.7" right="0.7" top="0.75" bottom="0.75" header="0.3" footer="0.3"/>
  <pageSetup paperSize="9"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8"/>
  <dimension ref="A1:Z35"/>
  <sheetViews>
    <sheetView zoomScale="140" zoomScaleNormal="140" workbookViewId="0">
      <selection sqref="A1:H1"/>
    </sheetView>
  </sheetViews>
  <sheetFormatPr baseColWidth="10" defaultRowHeight="9.9499999999999993" customHeight="1" x14ac:dyDescent="0.15"/>
  <cols>
    <col min="1" max="1" width="26.42578125" style="53" customWidth="1"/>
    <col min="2" max="6" width="6.7109375" style="53" customWidth="1"/>
    <col min="7" max="7" width="6.85546875" style="53" customWidth="1"/>
    <col min="8" max="8" width="9.140625" style="54" customWidth="1"/>
    <col min="9" max="9" width="9.7109375" style="53" customWidth="1"/>
    <col min="10" max="10" width="23.42578125" style="13" customWidth="1"/>
    <col min="11" max="11" width="6.42578125" style="13" customWidth="1"/>
    <col min="12" max="12" width="27.7109375" style="13" customWidth="1"/>
    <col min="13" max="16" width="6.7109375" style="13" customWidth="1"/>
    <col min="17" max="17" width="8.28515625" style="13" customWidth="1"/>
    <col min="18" max="19" width="11.42578125" style="13" customWidth="1"/>
    <col min="20" max="16384" width="11.42578125" style="53"/>
  </cols>
  <sheetData>
    <row r="1" spans="1:19" ht="15" customHeight="1" x14ac:dyDescent="0.15">
      <c r="A1" s="958" t="s">
        <v>479</v>
      </c>
      <c r="B1" s="958"/>
      <c r="C1" s="958"/>
      <c r="D1" s="958"/>
      <c r="E1" s="958"/>
      <c r="F1" s="958"/>
      <c r="G1" s="958"/>
      <c r="H1" s="958"/>
      <c r="I1" s="13"/>
    </row>
    <row r="2" spans="1:19" s="46" customFormat="1" ht="9.9499999999999993" customHeight="1" x14ac:dyDescent="0.2">
      <c r="A2" s="980" t="s">
        <v>907</v>
      </c>
      <c r="B2" s="980"/>
      <c r="C2" s="980"/>
      <c r="D2" s="980"/>
      <c r="E2" s="980"/>
      <c r="F2" s="980"/>
      <c r="G2" s="980"/>
      <c r="H2" s="980"/>
      <c r="I2" s="658"/>
      <c r="J2" s="289"/>
      <c r="K2" s="289"/>
    </row>
    <row r="3" spans="1:19" ht="7.9" customHeight="1" x14ac:dyDescent="0.15">
      <c r="A3" s="56"/>
      <c r="B3" s="57"/>
      <c r="I3" s="13"/>
    </row>
    <row r="4" spans="1:19" s="57" customFormat="1" ht="27" x14ac:dyDescent="0.15">
      <c r="A4" s="58"/>
      <c r="B4" s="37" t="s">
        <v>1065</v>
      </c>
      <c r="C4" s="22" t="s">
        <v>351</v>
      </c>
      <c r="D4" s="22" t="s">
        <v>344</v>
      </c>
      <c r="E4" s="22" t="s">
        <v>345</v>
      </c>
      <c r="F4" s="22" t="s">
        <v>346</v>
      </c>
      <c r="G4" s="23" t="s">
        <v>352</v>
      </c>
      <c r="H4" s="88" t="s">
        <v>348</v>
      </c>
      <c r="I4" s="290"/>
      <c r="J4" s="291"/>
      <c r="K4" s="59"/>
    </row>
    <row r="5" spans="1:19" ht="7.9" customHeight="1" x14ac:dyDescent="0.15">
      <c r="A5" s="60"/>
      <c r="B5" s="22"/>
      <c r="C5" s="22"/>
      <c r="D5" s="22"/>
      <c r="E5" s="22"/>
      <c r="F5" s="22"/>
      <c r="G5" s="23"/>
      <c r="H5" s="23"/>
      <c r="I5" s="13"/>
    </row>
    <row r="6" spans="1:19" ht="7.9" customHeight="1" x14ac:dyDescent="0.15">
      <c r="A6" s="956" t="s">
        <v>478</v>
      </c>
      <c r="B6" s="1045">
        <v>56016</v>
      </c>
      <c r="C6" s="1045">
        <v>30465</v>
      </c>
      <c r="D6" s="1045">
        <v>9536</v>
      </c>
      <c r="E6" s="1045">
        <v>20166</v>
      </c>
      <c r="F6" s="1045">
        <v>14644</v>
      </c>
      <c r="G6" s="1045">
        <v>130827</v>
      </c>
      <c r="H6" s="1045">
        <v>5848321</v>
      </c>
      <c r="I6" s="241"/>
      <c r="J6" s="87"/>
      <c r="K6" s="87"/>
    </row>
    <row r="7" spans="1:19" ht="7.9" customHeight="1" x14ac:dyDescent="0.15">
      <c r="A7" s="32"/>
      <c r="B7" s="135"/>
      <c r="C7" s="135"/>
      <c r="D7" s="135"/>
      <c r="E7" s="135"/>
      <c r="F7" s="135"/>
      <c r="G7" s="162"/>
      <c r="H7" s="135"/>
      <c r="I7" s="241"/>
      <c r="J7" s="87"/>
      <c r="K7" s="292"/>
    </row>
    <row r="8" spans="1:19" ht="7.9" customHeight="1" x14ac:dyDescent="0.15">
      <c r="A8" s="956" t="s">
        <v>476</v>
      </c>
      <c r="B8" s="1045"/>
      <c r="C8" s="1045"/>
      <c r="D8" s="1045"/>
      <c r="E8" s="1045"/>
      <c r="F8" s="1045"/>
      <c r="G8" s="1045"/>
      <c r="H8" s="1045"/>
      <c r="I8" s="241"/>
      <c r="K8" s="80"/>
    </row>
    <row r="9" spans="1:19" s="65" customFormat="1" ht="7.9" customHeight="1" x14ac:dyDescent="0.15">
      <c r="A9" s="61" t="s">
        <v>480</v>
      </c>
      <c r="B9" s="135">
        <v>3808</v>
      </c>
      <c r="C9" s="135">
        <v>2322</v>
      </c>
      <c r="D9" s="135">
        <v>572</v>
      </c>
      <c r="E9" s="135">
        <v>1872</v>
      </c>
      <c r="F9" s="135">
        <v>1538</v>
      </c>
      <c r="G9" s="141">
        <v>10112</v>
      </c>
      <c r="H9" s="135">
        <v>615130</v>
      </c>
      <c r="I9" s="241"/>
      <c r="J9" s="13"/>
      <c r="K9" s="80"/>
      <c r="L9" s="13"/>
      <c r="M9" s="13"/>
      <c r="N9" s="13"/>
      <c r="O9" s="13"/>
      <c r="P9" s="13"/>
      <c r="Q9" s="13"/>
      <c r="R9" s="13"/>
      <c r="S9" s="13"/>
    </row>
    <row r="10" spans="1:19" ht="7.9" customHeight="1" x14ac:dyDescent="0.15">
      <c r="A10" s="32" t="s">
        <v>481</v>
      </c>
      <c r="B10" s="67">
        <v>1144</v>
      </c>
      <c r="C10" s="67">
        <v>479</v>
      </c>
      <c r="D10" s="67">
        <v>148</v>
      </c>
      <c r="E10" s="67">
        <v>321</v>
      </c>
      <c r="F10" s="67">
        <v>391</v>
      </c>
      <c r="G10" s="141">
        <v>2483</v>
      </c>
      <c r="H10" s="135">
        <v>286190</v>
      </c>
      <c r="I10" s="241"/>
    </row>
    <row r="11" spans="1:19" ht="7.9" customHeight="1" x14ac:dyDescent="0.15">
      <c r="A11" s="39" t="s">
        <v>482</v>
      </c>
      <c r="B11" s="67">
        <v>1244</v>
      </c>
      <c r="C11" s="67">
        <v>562</v>
      </c>
      <c r="D11" s="67">
        <v>148</v>
      </c>
      <c r="E11" s="67">
        <v>465</v>
      </c>
      <c r="F11" s="67">
        <v>438</v>
      </c>
      <c r="G11" s="141">
        <v>2857</v>
      </c>
      <c r="H11" s="135">
        <v>246405</v>
      </c>
      <c r="I11" s="241"/>
      <c r="J11" s="129"/>
      <c r="K11" s="293"/>
    </row>
    <row r="12" spans="1:19" s="39" customFormat="1" ht="7.9" customHeight="1" x14ac:dyDescent="0.15">
      <c r="A12" s="39" t="s">
        <v>483</v>
      </c>
      <c r="B12" s="67">
        <v>7633</v>
      </c>
      <c r="C12" s="67">
        <v>4057</v>
      </c>
      <c r="D12" s="67">
        <v>3118</v>
      </c>
      <c r="E12" s="67">
        <v>2119</v>
      </c>
      <c r="F12" s="67">
        <v>4316</v>
      </c>
      <c r="G12" s="141">
        <v>21243</v>
      </c>
      <c r="H12" s="135">
        <v>719326</v>
      </c>
      <c r="I12" s="241"/>
    </row>
    <row r="13" spans="1:19" ht="7.9" customHeight="1" x14ac:dyDescent="0.15">
      <c r="A13" s="32" t="s">
        <v>484</v>
      </c>
      <c r="B13" s="67">
        <v>2928</v>
      </c>
      <c r="C13" s="67">
        <v>1432</v>
      </c>
      <c r="D13" s="67">
        <v>558</v>
      </c>
      <c r="E13" s="67">
        <v>1286</v>
      </c>
      <c r="F13" s="67">
        <v>1130</v>
      </c>
      <c r="G13" s="141">
        <v>7334</v>
      </c>
      <c r="H13" s="135">
        <v>285356</v>
      </c>
      <c r="I13" s="241"/>
    </row>
    <row r="14" spans="1:19" ht="7.9" customHeight="1" x14ac:dyDescent="0.15">
      <c r="A14" s="32" t="s">
        <v>485</v>
      </c>
      <c r="B14" s="67">
        <v>6365</v>
      </c>
      <c r="C14" s="67">
        <v>2012</v>
      </c>
      <c r="D14" s="67">
        <v>632</v>
      </c>
      <c r="E14" s="67">
        <v>1408</v>
      </c>
      <c r="F14" s="67">
        <v>587</v>
      </c>
      <c r="G14" s="141">
        <v>11004</v>
      </c>
      <c r="H14" s="135">
        <v>773737</v>
      </c>
      <c r="I14" s="241"/>
    </row>
    <row r="15" spans="1:19" ht="7.9" customHeight="1" x14ac:dyDescent="0.15">
      <c r="A15" s="32" t="s">
        <v>486</v>
      </c>
      <c r="B15" s="67">
        <v>5307</v>
      </c>
      <c r="C15" s="67">
        <v>4454</v>
      </c>
      <c r="D15" s="67">
        <v>1103</v>
      </c>
      <c r="E15" s="67">
        <v>3089</v>
      </c>
      <c r="F15" s="67">
        <v>1011</v>
      </c>
      <c r="G15" s="141">
        <v>14964</v>
      </c>
      <c r="H15" s="135">
        <v>721963</v>
      </c>
      <c r="I15" s="241"/>
      <c r="K15" s="14"/>
    </row>
    <row r="16" spans="1:19" ht="7.9" customHeight="1" x14ac:dyDescent="0.15">
      <c r="A16" s="32" t="s">
        <v>487</v>
      </c>
      <c r="B16" s="67">
        <v>2669</v>
      </c>
      <c r="C16" s="67">
        <v>1155</v>
      </c>
      <c r="D16" s="67">
        <v>301</v>
      </c>
      <c r="E16" s="67">
        <v>912</v>
      </c>
      <c r="F16" s="67">
        <v>272</v>
      </c>
      <c r="G16" s="141">
        <v>5309</v>
      </c>
      <c r="H16" s="135">
        <v>265552</v>
      </c>
      <c r="I16" s="241"/>
      <c r="J16" s="14"/>
      <c r="K16" s="14"/>
    </row>
    <row r="17" spans="1:26" ht="7.9" customHeight="1" x14ac:dyDescent="0.15">
      <c r="A17" s="32" t="s">
        <v>488</v>
      </c>
      <c r="B17" s="67">
        <v>12279</v>
      </c>
      <c r="C17" s="67">
        <v>6811</v>
      </c>
      <c r="D17" s="67">
        <v>1736</v>
      </c>
      <c r="E17" s="67">
        <v>5265</v>
      </c>
      <c r="F17" s="67">
        <v>2096</v>
      </c>
      <c r="G17" s="141">
        <v>28187</v>
      </c>
      <c r="H17" s="135">
        <v>833034</v>
      </c>
      <c r="I17" s="241"/>
      <c r="J17" s="14"/>
      <c r="K17" s="284"/>
    </row>
    <row r="18" spans="1:26" ht="7.9" customHeight="1" x14ac:dyDescent="0.15">
      <c r="A18" s="32" t="s">
        <v>489</v>
      </c>
      <c r="B18" s="67">
        <v>2874</v>
      </c>
      <c r="C18" s="67">
        <v>1685</v>
      </c>
      <c r="D18" s="67">
        <v>124</v>
      </c>
      <c r="E18" s="67">
        <v>870</v>
      </c>
      <c r="F18" s="67">
        <v>194</v>
      </c>
      <c r="G18" s="141">
        <v>5747</v>
      </c>
      <c r="H18" s="135">
        <v>249594</v>
      </c>
      <c r="I18" s="241"/>
      <c r="J18" s="14"/>
      <c r="K18" s="284"/>
    </row>
    <row r="19" spans="1:26" ht="7.9" customHeight="1" x14ac:dyDescent="0.15">
      <c r="A19" s="32" t="s">
        <v>490</v>
      </c>
      <c r="B19" s="67">
        <v>9765</v>
      </c>
      <c r="C19" s="67">
        <v>5496</v>
      </c>
      <c r="D19" s="67">
        <v>1096</v>
      </c>
      <c r="E19" s="67">
        <v>2559</v>
      </c>
      <c r="F19" s="67">
        <v>2671</v>
      </c>
      <c r="G19" s="141">
        <v>21587</v>
      </c>
      <c r="H19" s="135">
        <v>852034</v>
      </c>
      <c r="I19" s="241"/>
      <c r="J19" s="14"/>
      <c r="K19" s="284"/>
    </row>
    <row r="20" spans="1:26" ht="7.9" customHeight="1" x14ac:dyDescent="0.15">
      <c r="B20" s="67"/>
      <c r="C20" s="67"/>
      <c r="D20" s="67"/>
      <c r="E20" s="67"/>
      <c r="F20" s="67"/>
      <c r="G20" s="141"/>
      <c r="H20" s="135"/>
      <c r="I20" s="241"/>
      <c r="J20" s="14"/>
      <c r="K20" s="284"/>
    </row>
    <row r="21" spans="1:26" ht="7.9" customHeight="1" x14ac:dyDescent="0.15">
      <c r="A21" s="956" t="s">
        <v>477</v>
      </c>
      <c r="B21" s="1015">
        <v>0.493234075978292</v>
      </c>
      <c r="C21" s="1015">
        <v>0.50123092072870501</v>
      </c>
      <c r="D21" s="1015">
        <v>0.49014261744966398</v>
      </c>
      <c r="E21" s="1015">
        <v>0.51428146385004503</v>
      </c>
      <c r="F21" s="1015">
        <v>0.507921332969134</v>
      </c>
      <c r="G21" s="1015">
        <v>0.49975922401339201</v>
      </c>
      <c r="H21" s="1015">
        <v>0.512406894218016</v>
      </c>
      <c r="I21" s="241"/>
      <c r="K21" s="80"/>
    </row>
    <row r="22" spans="1:26" s="65" customFormat="1" ht="7.9" customHeight="1" thickBot="1" x14ac:dyDescent="0.2">
      <c r="A22" s="973"/>
      <c r="B22" s="974"/>
      <c r="C22" s="974"/>
      <c r="D22" s="974"/>
      <c r="E22" s="974"/>
      <c r="F22" s="974"/>
      <c r="G22" s="975"/>
      <c r="H22" s="975"/>
      <c r="I22" s="294"/>
      <c r="J22" s="14"/>
      <c r="K22" s="284"/>
    </row>
    <row r="23" spans="1:26" s="13" customFormat="1" ht="7.9" customHeight="1" thickTop="1" x14ac:dyDescent="0.15">
      <c r="A23" s="55" t="s">
        <v>908</v>
      </c>
      <c r="B23" s="53"/>
      <c r="C23" s="53"/>
      <c r="D23" s="53"/>
      <c r="E23" s="53"/>
      <c r="F23" s="53"/>
      <c r="G23" s="53"/>
      <c r="H23" s="54"/>
      <c r="I23" s="682"/>
      <c r="J23" s="42"/>
      <c r="T23" s="53"/>
      <c r="U23" s="53"/>
      <c r="V23" s="53"/>
      <c r="W23" s="53"/>
      <c r="X23" s="53"/>
      <c r="Y23" s="53"/>
      <c r="Z23" s="53"/>
    </row>
    <row r="24" spans="1:26" ht="7.9" customHeight="1" x14ac:dyDescent="0.15">
      <c r="A24" s="276" t="s">
        <v>121</v>
      </c>
      <c r="B24" s="13"/>
      <c r="C24" s="13"/>
      <c r="D24" s="13"/>
      <c r="E24" s="13"/>
      <c r="F24" s="13"/>
      <c r="G24" s="13"/>
      <c r="H24" s="13"/>
      <c r="I24" s="13"/>
    </row>
    <row r="25" spans="1:26" s="13" customFormat="1" ht="7.9" customHeight="1" x14ac:dyDescent="0.15">
      <c r="T25" s="53"/>
      <c r="U25" s="53"/>
      <c r="V25" s="53"/>
      <c r="W25" s="53"/>
      <c r="X25" s="53"/>
      <c r="Y25" s="53"/>
      <c r="Z25" s="53"/>
    </row>
    <row r="26" spans="1:26" ht="7.9" customHeight="1" x14ac:dyDescent="0.15"/>
    <row r="27" spans="1:26" ht="7.9" customHeight="1" x14ac:dyDescent="0.15"/>
    <row r="28" spans="1:26" ht="7.9" customHeight="1" x14ac:dyDescent="0.15"/>
    <row r="29" spans="1:26" ht="7.9" customHeight="1" x14ac:dyDescent="0.15"/>
    <row r="30" spans="1:26" ht="7.9" customHeight="1" x14ac:dyDescent="0.15"/>
    <row r="31" spans="1:26" ht="7.9" customHeight="1" x14ac:dyDescent="0.15"/>
    <row r="32" spans="1:26" ht="7.9" customHeight="1" x14ac:dyDescent="0.15"/>
    <row r="33" ht="7.9" customHeight="1" x14ac:dyDescent="0.15"/>
    <row r="34" ht="7.9" customHeight="1" x14ac:dyDescent="0.15"/>
    <row r="35" ht="7.9" customHeight="1" x14ac:dyDescent="0.15"/>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9"/>
  <dimension ref="A1:Z34"/>
  <sheetViews>
    <sheetView zoomScale="140" zoomScaleNormal="140" workbookViewId="0">
      <selection sqref="A1:G1"/>
    </sheetView>
  </sheetViews>
  <sheetFormatPr baseColWidth="10" defaultRowHeight="9.9499999999999993" customHeight="1" x14ac:dyDescent="0.15"/>
  <cols>
    <col min="1" max="1" width="26.42578125" style="53" customWidth="1"/>
    <col min="2" max="2" width="6.7109375" style="53" customWidth="1"/>
    <col min="3" max="3" width="11.140625" style="53" customWidth="1"/>
    <col min="4" max="4" width="6.7109375" style="53" customWidth="1"/>
    <col min="5" max="5" width="7.5703125" style="53" customWidth="1"/>
    <col min="6" max="6" width="7.28515625" style="53" customWidth="1"/>
    <col min="7" max="7" width="10" style="53" customWidth="1"/>
    <col min="8" max="8" width="9.140625" style="27" customWidth="1"/>
    <col min="9" max="9" width="9.7109375" style="53" customWidth="1"/>
    <col min="10" max="10" width="23.42578125" style="13" customWidth="1"/>
    <col min="11" max="11" width="6.42578125" style="13" customWidth="1"/>
    <col min="12" max="12" width="27.7109375" style="13" customWidth="1"/>
    <col min="13" max="16" width="6.7109375" style="13" customWidth="1"/>
    <col min="17" max="17" width="8.28515625" style="13" customWidth="1"/>
    <col min="18" max="19" width="11.42578125" style="13" customWidth="1"/>
    <col min="20" max="16384" width="11.42578125" style="53"/>
  </cols>
  <sheetData>
    <row r="1" spans="1:19" ht="15" customHeight="1" x14ac:dyDescent="0.2">
      <c r="A1" s="958" t="s">
        <v>560</v>
      </c>
      <c r="B1" s="958"/>
      <c r="C1" s="958"/>
      <c r="D1" s="958"/>
      <c r="E1" s="958"/>
      <c r="F1" s="958"/>
      <c r="G1" s="958"/>
      <c r="H1" s="771"/>
      <c r="I1" s="658"/>
    </row>
    <row r="2" spans="1:19" s="46" customFormat="1" ht="9.9499999999999993" customHeight="1" x14ac:dyDescent="0.2">
      <c r="A2" s="980" t="s">
        <v>907</v>
      </c>
      <c r="B2" s="980"/>
      <c r="C2" s="980"/>
      <c r="D2" s="980"/>
      <c r="E2" s="980"/>
      <c r="F2" s="980"/>
      <c r="G2" s="980"/>
      <c r="H2" s="771"/>
      <c r="I2" s="771"/>
      <c r="J2" s="289"/>
      <c r="K2" s="289"/>
    </row>
    <row r="3" spans="1:19" ht="7.9" customHeight="1" x14ac:dyDescent="0.15">
      <c r="A3" s="56"/>
      <c r="B3" s="57"/>
      <c r="I3" s="13"/>
    </row>
    <row r="4" spans="1:19" s="57" customFormat="1" ht="27" x14ac:dyDescent="0.15">
      <c r="A4" s="58"/>
      <c r="B4" s="22" t="s">
        <v>562</v>
      </c>
      <c r="C4" s="22" t="s">
        <v>784</v>
      </c>
      <c r="D4" s="22" t="s">
        <v>724</v>
      </c>
      <c r="E4" s="22" t="s">
        <v>725</v>
      </c>
      <c r="F4" s="59" t="s">
        <v>563</v>
      </c>
      <c r="G4" s="675" t="s">
        <v>564</v>
      </c>
      <c r="H4" s="290"/>
      <c r="I4" s="291"/>
      <c r="J4" s="59"/>
    </row>
    <row r="5" spans="1:19" ht="7.9" customHeight="1" x14ac:dyDescent="0.15">
      <c r="A5" s="60"/>
      <c r="B5" s="22"/>
      <c r="C5" s="22"/>
      <c r="D5" s="22"/>
      <c r="E5" s="22"/>
      <c r="F5" s="59"/>
      <c r="G5" s="23"/>
      <c r="H5" s="13"/>
      <c r="I5" s="13"/>
      <c r="S5" s="53"/>
    </row>
    <row r="6" spans="1:19" ht="7.9" customHeight="1" x14ac:dyDescent="0.15">
      <c r="A6" s="956" t="s">
        <v>561</v>
      </c>
      <c r="B6" s="1046"/>
      <c r="C6" s="1045">
        <v>23189.23</v>
      </c>
      <c r="D6" s="1045">
        <v>10001.68</v>
      </c>
      <c r="E6" s="1045">
        <v>10104.700000000001</v>
      </c>
      <c r="F6" s="1045">
        <v>16356.44</v>
      </c>
      <c r="G6" s="1045">
        <v>59652.05</v>
      </c>
      <c r="H6" s="241"/>
      <c r="I6" s="87"/>
      <c r="J6" s="87"/>
      <c r="S6" s="53"/>
    </row>
    <row r="7" spans="1:19" ht="7.9" customHeight="1" x14ac:dyDescent="0.15">
      <c r="A7" s="32" t="s">
        <v>565</v>
      </c>
      <c r="B7" s="135" t="s">
        <v>566</v>
      </c>
      <c r="C7" s="135">
        <v>732.69</v>
      </c>
      <c r="D7" s="135">
        <v>223.51</v>
      </c>
      <c r="E7" s="135">
        <v>287.77</v>
      </c>
      <c r="F7" s="135">
        <v>171.03</v>
      </c>
      <c r="G7" s="162">
        <v>1415</v>
      </c>
      <c r="H7" s="241"/>
      <c r="I7" s="87"/>
      <c r="J7" s="292"/>
      <c r="S7" s="53"/>
    </row>
    <row r="8" spans="1:19" ht="7.9" customHeight="1" x14ac:dyDescent="0.15">
      <c r="A8" s="61"/>
      <c r="B8" s="135" t="s">
        <v>567</v>
      </c>
      <c r="C8" s="76">
        <v>2786.78</v>
      </c>
      <c r="D8" s="76">
        <v>955.09</v>
      </c>
      <c r="E8" s="76">
        <v>1454.67</v>
      </c>
      <c r="F8" s="76">
        <v>1171.08</v>
      </c>
      <c r="G8" s="699">
        <v>6367.62</v>
      </c>
      <c r="H8" s="241"/>
      <c r="I8" s="13"/>
      <c r="J8" s="80"/>
      <c r="S8" s="53"/>
    </row>
    <row r="9" spans="1:19" s="65" customFormat="1" ht="7.9" customHeight="1" x14ac:dyDescent="0.15">
      <c r="A9" s="61" t="s">
        <v>194</v>
      </c>
      <c r="B9" s="135" t="s">
        <v>566</v>
      </c>
      <c r="C9" s="135">
        <v>2748.89</v>
      </c>
      <c r="D9" s="135">
        <v>1684.14</v>
      </c>
      <c r="E9" s="135">
        <v>1380.76</v>
      </c>
      <c r="F9" s="67">
        <v>2330.3000000000002</v>
      </c>
      <c r="G9" s="162">
        <v>8144.08</v>
      </c>
      <c r="H9" s="241"/>
      <c r="I9" s="13"/>
      <c r="J9" s="80"/>
      <c r="K9" s="13"/>
      <c r="L9" s="13"/>
      <c r="M9" s="13"/>
      <c r="N9" s="13"/>
      <c r="O9" s="13"/>
      <c r="P9" s="13"/>
      <c r="Q9" s="13"/>
      <c r="R9" s="13"/>
    </row>
    <row r="10" spans="1:19" ht="7.9" customHeight="1" x14ac:dyDescent="0.15">
      <c r="A10" s="32"/>
      <c r="B10" s="135" t="s">
        <v>567</v>
      </c>
      <c r="C10" s="67">
        <v>9289.67</v>
      </c>
      <c r="D10" s="67">
        <v>4916.54</v>
      </c>
      <c r="E10" s="67">
        <v>5144.4799999999996</v>
      </c>
      <c r="F10" s="67">
        <v>8963.57</v>
      </c>
      <c r="G10" s="162">
        <v>28314.26</v>
      </c>
      <c r="H10" s="241"/>
      <c r="I10" s="13"/>
      <c r="S10" s="53"/>
    </row>
    <row r="11" spans="1:19" ht="7.9" customHeight="1" x14ac:dyDescent="0.15">
      <c r="A11" s="39" t="s">
        <v>568</v>
      </c>
      <c r="B11" s="135" t="s">
        <v>566</v>
      </c>
      <c r="C11" s="67">
        <v>3208.9</v>
      </c>
      <c r="D11" s="67">
        <v>1002.54</v>
      </c>
      <c r="E11" s="67">
        <v>1018.85</v>
      </c>
      <c r="F11" s="67">
        <v>1677.54</v>
      </c>
      <c r="G11" s="162">
        <v>6907.84</v>
      </c>
      <c r="H11" s="241"/>
      <c r="I11" s="129"/>
      <c r="J11" s="293"/>
      <c r="S11" s="53"/>
    </row>
    <row r="12" spans="1:19" s="39" customFormat="1" ht="7.9" customHeight="1" x14ac:dyDescent="0.15">
      <c r="B12" s="135" t="s">
        <v>567</v>
      </c>
      <c r="C12" s="67">
        <v>4422.3</v>
      </c>
      <c r="D12" s="67">
        <v>1219.8599999999999</v>
      </c>
      <c r="E12" s="67">
        <v>818.17</v>
      </c>
      <c r="F12" s="67">
        <v>2042.92</v>
      </c>
      <c r="G12" s="162">
        <v>8503.25</v>
      </c>
      <c r="H12" s="241"/>
    </row>
    <row r="13" spans="1:19" ht="7.9" customHeight="1" x14ac:dyDescent="0.15">
      <c r="A13" s="32"/>
      <c r="B13" s="67"/>
      <c r="C13" s="67"/>
      <c r="D13" s="67"/>
      <c r="E13" s="67"/>
      <c r="F13" s="67"/>
      <c r="G13" s="162"/>
      <c r="H13" s="241"/>
      <c r="I13" s="13"/>
      <c r="S13" s="53"/>
    </row>
    <row r="14" spans="1:19" ht="7.9" customHeight="1" x14ac:dyDescent="0.15">
      <c r="A14" s="956" t="s">
        <v>569</v>
      </c>
      <c r="B14" s="1046"/>
      <c r="C14" s="1045">
        <v>24194.71</v>
      </c>
      <c r="D14" s="1045">
        <v>6819.2199999999993</v>
      </c>
      <c r="E14" s="1045">
        <v>10752.55</v>
      </c>
      <c r="F14" s="1045">
        <v>18321.939999999999</v>
      </c>
      <c r="G14" s="1045">
        <v>60088.42</v>
      </c>
      <c r="H14" s="241"/>
      <c r="I14" s="13"/>
      <c r="S14" s="53"/>
    </row>
    <row r="15" spans="1:19" ht="7.9" customHeight="1" x14ac:dyDescent="0.15">
      <c r="A15" s="32" t="s">
        <v>565</v>
      </c>
      <c r="B15" s="135" t="s">
        <v>566</v>
      </c>
      <c r="C15" s="67">
        <v>684.97</v>
      </c>
      <c r="D15" s="67">
        <v>155.63999999999999</v>
      </c>
      <c r="E15" s="67">
        <v>401.63</v>
      </c>
      <c r="F15" s="67">
        <v>346.09</v>
      </c>
      <c r="G15" s="162">
        <v>1588.33</v>
      </c>
      <c r="H15" s="241"/>
      <c r="I15" s="13"/>
      <c r="J15" s="14"/>
      <c r="S15" s="53"/>
    </row>
    <row r="16" spans="1:19" ht="7.9" customHeight="1" x14ac:dyDescent="0.15">
      <c r="A16" s="61"/>
      <c r="B16" s="135" t="s">
        <v>567</v>
      </c>
      <c r="C16" s="67">
        <v>2666.6</v>
      </c>
      <c r="D16" s="67">
        <v>664.4</v>
      </c>
      <c r="E16" s="67">
        <v>1983.02</v>
      </c>
      <c r="F16" s="67">
        <v>1677.04</v>
      </c>
      <c r="G16" s="162">
        <v>6991.06</v>
      </c>
      <c r="H16" s="241"/>
      <c r="I16" s="14"/>
      <c r="J16" s="14"/>
      <c r="S16" s="53"/>
    </row>
    <row r="17" spans="1:26" ht="7.9" customHeight="1" x14ac:dyDescent="0.15">
      <c r="A17" s="61" t="s">
        <v>194</v>
      </c>
      <c r="B17" s="135" t="s">
        <v>566</v>
      </c>
      <c r="C17" s="67">
        <v>2097.2800000000002</v>
      </c>
      <c r="D17" s="67">
        <v>1079.3399999999999</v>
      </c>
      <c r="E17" s="67">
        <v>1437.7</v>
      </c>
      <c r="F17" s="67">
        <v>3784.17</v>
      </c>
      <c r="G17" s="162">
        <v>8398.5</v>
      </c>
      <c r="H17" s="241"/>
      <c r="I17" s="14"/>
      <c r="J17" s="284"/>
      <c r="S17" s="53"/>
    </row>
    <row r="18" spans="1:26" ht="7.9" customHeight="1" x14ac:dyDescent="0.15">
      <c r="A18" s="32"/>
      <c r="B18" s="135" t="s">
        <v>567</v>
      </c>
      <c r="C18" s="67">
        <v>10465.030000000001</v>
      </c>
      <c r="D18" s="67">
        <v>3601.22</v>
      </c>
      <c r="E18" s="67">
        <v>5170.1099999999997</v>
      </c>
      <c r="F18" s="67">
        <v>9637.4699999999993</v>
      </c>
      <c r="G18" s="162">
        <v>28873.82</v>
      </c>
      <c r="H18" s="241"/>
      <c r="I18" s="14"/>
      <c r="J18" s="284"/>
      <c r="S18" s="53"/>
    </row>
    <row r="19" spans="1:26" ht="7.9" customHeight="1" x14ac:dyDescent="0.15">
      <c r="A19" s="39" t="s">
        <v>568</v>
      </c>
      <c r="B19" s="135" t="s">
        <v>566</v>
      </c>
      <c r="C19" s="67">
        <v>3756.58</v>
      </c>
      <c r="D19" s="67">
        <v>748.01</v>
      </c>
      <c r="E19" s="67">
        <v>1048.8599999999999</v>
      </c>
      <c r="F19" s="67">
        <v>1683.55</v>
      </c>
      <c r="G19" s="162">
        <v>7237</v>
      </c>
      <c r="H19" s="241"/>
      <c r="I19" s="14"/>
      <c r="J19" s="284"/>
      <c r="S19" s="53"/>
    </row>
    <row r="20" spans="1:26" ht="7.9" customHeight="1" x14ac:dyDescent="0.15">
      <c r="A20" s="39"/>
      <c r="B20" s="135" t="s">
        <v>567</v>
      </c>
      <c r="C20" s="67">
        <v>4524.25</v>
      </c>
      <c r="D20" s="67">
        <v>570.61</v>
      </c>
      <c r="E20" s="67">
        <v>711.23</v>
      </c>
      <c r="F20" s="67">
        <v>1193.6199999999999</v>
      </c>
      <c r="G20" s="162">
        <v>6999.71</v>
      </c>
      <c r="H20" s="241"/>
      <c r="I20" s="14"/>
      <c r="J20" s="284"/>
      <c r="S20" s="53"/>
    </row>
    <row r="21" spans="1:26" s="65" customFormat="1" ht="7.9" customHeight="1" thickBot="1" x14ac:dyDescent="0.2">
      <c r="A21" s="973"/>
      <c r="B21" s="974"/>
      <c r="C21" s="974"/>
      <c r="D21" s="974"/>
      <c r="E21" s="974"/>
      <c r="F21" s="974"/>
      <c r="G21" s="975"/>
      <c r="H21" s="874"/>
      <c r="I21" s="14"/>
      <c r="J21" s="284"/>
    </row>
    <row r="22" spans="1:26" s="13" customFormat="1" ht="7.9" customHeight="1" thickTop="1" x14ac:dyDescent="0.15">
      <c r="A22" s="55" t="s">
        <v>908</v>
      </c>
      <c r="B22" s="53"/>
      <c r="C22" s="53"/>
      <c r="D22" s="53"/>
      <c r="E22" s="53"/>
      <c r="F22" s="53"/>
      <c r="G22" s="54"/>
      <c r="H22" s="682"/>
      <c r="I22" s="42"/>
      <c r="S22" s="53"/>
      <c r="T22" s="53"/>
      <c r="U22" s="53"/>
      <c r="V22" s="53"/>
      <c r="W22" s="53"/>
      <c r="X22" s="53"/>
      <c r="Y22" s="53"/>
    </row>
    <row r="23" spans="1:26" ht="7.9" customHeight="1" x14ac:dyDescent="0.15">
      <c r="A23" s="445" t="s">
        <v>785</v>
      </c>
      <c r="B23" s="13"/>
      <c r="C23" s="13"/>
      <c r="D23" s="13"/>
      <c r="E23" s="13"/>
      <c r="F23" s="13"/>
      <c r="G23" s="13"/>
      <c r="H23" s="87"/>
      <c r="I23" s="13"/>
    </row>
    <row r="24" spans="1:26" s="13" customFormat="1" ht="7.9" customHeight="1" x14ac:dyDescent="0.15">
      <c r="H24" s="87"/>
      <c r="T24" s="53"/>
      <c r="U24" s="53"/>
      <c r="V24" s="53"/>
      <c r="W24" s="53"/>
      <c r="X24" s="53"/>
      <c r="Y24" s="53"/>
      <c r="Z24" s="53"/>
    </row>
    <row r="25" spans="1:26" ht="7.9" customHeight="1" x14ac:dyDescent="0.15"/>
    <row r="26" spans="1:26" ht="7.9" customHeight="1" x14ac:dyDescent="0.15"/>
    <row r="27" spans="1:26" ht="7.9" customHeight="1" x14ac:dyDescent="0.15"/>
    <row r="28" spans="1:26" ht="7.9" customHeight="1" x14ac:dyDescent="0.15"/>
    <row r="29" spans="1:26" ht="7.9" customHeight="1" x14ac:dyDescent="0.15"/>
    <row r="30" spans="1:26" ht="7.9" customHeight="1" x14ac:dyDescent="0.15"/>
    <row r="31" spans="1:26" ht="7.9" customHeight="1" x14ac:dyDescent="0.15"/>
    <row r="32" spans="1:26" ht="7.9" customHeight="1" x14ac:dyDescent="0.15"/>
    <row r="33" ht="7.9" customHeight="1" x14ac:dyDescent="0.15"/>
    <row r="34" ht="7.9" customHeight="1" x14ac:dyDescent="0.15"/>
  </sheetData>
  <mergeCells count="2">
    <mergeCell ref="A1:G1"/>
    <mergeCell ref="A2:G2"/>
  </mergeCells>
  <pageMargins left="0.59055118110236227" right="0.59055118110236227" top="0.78740157480314965" bottom="0.78740157480314965" header="0.31496062992125984" footer="0.31496062992125984"/>
  <pageSetup paperSize="9"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0"/>
  <dimension ref="A1:Y34"/>
  <sheetViews>
    <sheetView zoomScale="140" zoomScaleNormal="140" workbookViewId="0">
      <selection sqref="A1:G1"/>
    </sheetView>
  </sheetViews>
  <sheetFormatPr baseColWidth="10" defaultRowHeight="9.9499999999999993" customHeight="1" x14ac:dyDescent="0.15"/>
  <cols>
    <col min="1" max="1" width="24.5703125" style="53" customWidth="1"/>
    <col min="2" max="2" width="9.28515625" style="53" bestFit="1" customWidth="1"/>
    <col min="3" max="3" width="13.7109375" style="53" customWidth="1"/>
    <col min="4" max="4" width="6.7109375" style="53" customWidth="1"/>
    <col min="5" max="5" width="7.5703125" style="53" customWidth="1"/>
    <col min="6" max="6" width="7.85546875" style="53" bestFit="1" customWidth="1"/>
    <col min="7" max="7" width="11.7109375" style="53" customWidth="1"/>
    <col min="8" max="8" width="9.7109375" style="53" customWidth="1"/>
    <col min="9" max="9" width="23.42578125" style="13" customWidth="1"/>
    <col min="10" max="10" width="6.42578125" style="13" customWidth="1"/>
    <col min="11" max="11" width="27.7109375" style="13" customWidth="1"/>
    <col min="12" max="15" width="6.7109375" style="13" customWidth="1"/>
    <col min="16" max="16" width="8.28515625" style="13" customWidth="1"/>
    <col min="17" max="18" width="11.42578125" style="13" customWidth="1"/>
    <col min="19" max="16384" width="11.42578125" style="53"/>
  </cols>
  <sheetData>
    <row r="1" spans="1:18" ht="15" customHeight="1" x14ac:dyDescent="0.15">
      <c r="A1" s="958" t="s">
        <v>570</v>
      </c>
      <c r="B1" s="958"/>
      <c r="C1" s="958"/>
      <c r="D1" s="958"/>
      <c r="E1" s="958"/>
      <c r="F1" s="958"/>
      <c r="G1" s="958"/>
      <c r="H1" s="658"/>
    </row>
    <row r="2" spans="1:18" s="46" customFormat="1" ht="9.9499999999999993" customHeight="1" x14ac:dyDescent="0.2">
      <c r="A2" s="980" t="s">
        <v>909</v>
      </c>
      <c r="B2" s="980"/>
      <c r="C2" s="980"/>
      <c r="D2" s="980"/>
      <c r="E2" s="980"/>
      <c r="F2" s="980"/>
      <c r="G2" s="980"/>
      <c r="H2" s="771"/>
      <c r="I2" s="289"/>
      <c r="J2" s="289"/>
    </row>
    <row r="3" spans="1:18" ht="7.9" customHeight="1" x14ac:dyDescent="0.15">
      <c r="A3" s="56"/>
      <c r="B3" s="57"/>
      <c r="H3" s="13"/>
    </row>
    <row r="4" spans="1:18" s="57" customFormat="1" ht="26.25" customHeight="1" x14ac:dyDescent="0.15">
      <c r="A4" s="58"/>
      <c r="B4" s="22"/>
      <c r="C4" s="22" t="s">
        <v>784</v>
      </c>
      <c r="D4" s="22" t="s">
        <v>724</v>
      </c>
      <c r="E4" s="22" t="s">
        <v>725</v>
      </c>
      <c r="F4" s="59" t="s">
        <v>563</v>
      </c>
      <c r="G4" s="675" t="s">
        <v>564</v>
      </c>
      <c r="H4" s="291"/>
      <c r="I4" s="59"/>
    </row>
    <row r="5" spans="1:18" ht="7.9" customHeight="1" x14ac:dyDescent="0.15">
      <c r="A5" s="60"/>
      <c r="B5" s="22"/>
      <c r="C5" s="22"/>
      <c r="D5" s="22"/>
      <c r="E5" s="22"/>
      <c r="F5" s="59"/>
      <c r="G5" s="23"/>
      <c r="H5" s="13"/>
      <c r="R5" s="53"/>
    </row>
    <row r="6" spans="1:18" ht="7.9" customHeight="1" x14ac:dyDescent="0.2">
      <c r="A6" s="956" t="s">
        <v>561</v>
      </c>
      <c r="B6" s="1046"/>
      <c r="C6" s="1047">
        <v>0.28270000000000001</v>
      </c>
      <c r="D6" s="1047">
        <v>0.31109999999999999</v>
      </c>
      <c r="E6" s="1047">
        <v>0.1779</v>
      </c>
      <c r="F6" s="1047">
        <v>0.2283</v>
      </c>
      <c r="G6" s="1047">
        <v>1</v>
      </c>
      <c r="H6" s="771"/>
      <c r="I6" s="87"/>
      <c r="R6" s="53"/>
    </row>
    <row r="7" spans="1:18" ht="7.9" customHeight="1" x14ac:dyDescent="0.2">
      <c r="A7" s="32" t="s">
        <v>565</v>
      </c>
      <c r="B7" s="135" t="s">
        <v>581</v>
      </c>
      <c r="C7" s="279">
        <v>0.40210000000000001</v>
      </c>
      <c r="D7" s="279">
        <v>0.17519999999999999</v>
      </c>
      <c r="E7" s="279">
        <v>0.28460000000000002</v>
      </c>
      <c r="F7" s="279">
        <v>0.13800000000000001</v>
      </c>
      <c r="G7" s="677">
        <v>1</v>
      </c>
      <c r="H7" s="771"/>
      <c r="I7" s="292"/>
      <c r="R7" s="53"/>
    </row>
    <row r="8" spans="1:18" ht="7.9" customHeight="1" x14ac:dyDescent="0.2">
      <c r="A8" s="61"/>
      <c r="B8" s="135" t="s">
        <v>580</v>
      </c>
      <c r="C8" s="677">
        <v>0.45219999999999999</v>
      </c>
      <c r="D8" s="677">
        <v>0.15140000000000001</v>
      </c>
      <c r="E8" s="677">
        <v>0.22389999999999999</v>
      </c>
      <c r="F8" s="677">
        <v>0.1724</v>
      </c>
      <c r="G8" s="677">
        <v>1</v>
      </c>
      <c r="H8" s="771"/>
      <c r="I8" s="80"/>
      <c r="R8" s="53"/>
    </row>
    <row r="9" spans="1:18" s="65" customFormat="1" ht="7.9" customHeight="1" x14ac:dyDescent="0.2">
      <c r="A9" s="61" t="s">
        <v>194</v>
      </c>
      <c r="B9" s="135" t="s">
        <v>581</v>
      </c>
      <c r="C9" s="679">
        <v>0.14249999999999999</v>
      </c>
      <c r="D9" s="679">
        <v>0.3463</v>
      </c>
      <c r="E9" s="679">
        <v>0.1951</v>
      </c>
      <c r="F9" s="679">
        <v>0.31609999999999999</v>
      </c>
      <c r="G9" s="677">
        <v>1</v>
      </c>
      <c r="H9" s="771"/>
      <c r="I9" s="80"/>
      <c r="J9" s="13"/>
      <c r="K9" s="13"/>
      <c r="L9" s="13"/>
      <c r="M9" s="13"/>
      <c r="N9" s="13"/>
      <c r="O9" s="13"/>
      <c r="P9" s="13"/>
      <c r="Q9" s="13"/>
    </row>
    <row r="10" spans="1:18" ht="7.9" customHeight="1" x14ac:dyDescent="0.2">
      <c r="A10" s="32"/>
      <c r="B10" s="135" t="s">
        <v>580</v>
      </c>
      <c r="C10" s="677">
        <v>0.33019999999999999</v>
      </c>
      <c r="D10" s="677">
        <v>0.18099999999999999</v>
      </c>
      <c r="E10" s="677">
        <v>0.17899999999999999</v>
      </c>
      <c r="F10" s="679">
        <v>0.30980000000000002</v>
      </c>
      <c r="G10" s="677">
        <v>1</v>
      </c>
      <c r="H10" s="771"/>
      <c r="R10" s="53"/>
    </row>
    <row r="11" spans="1:18" ht="7.9" customHeight="1" x14ac:dyDescent="0.2">
      <c r="A11" s="39" t="s">
        <v>568</v>
      </c>
      <c r="B11" s="135" t="s">
        <v>581</v>
      </c>
      <c r="C11" s="679">
        <v>0.40379999999999999</v>
      </c>
      <c r="D11" s="679">
        <v>0.33979999999999999</v>
      </c>
      <c r="E11" s="679">
        <v>0.1106</v>
      </c>
      <c r="F11" s="679">
        <v>0.14580000000000001</v>
      </c>
      <c r="G11" s="677">
        <v>1</v>
      </c>
      <c r="H11" s="771"/>
      <c r="I11" s="293"/>
      <c r="R11" s="53"/>
    </row>
    <row r="12" spans="1:18" s="39" customFormat="1" ht="7.9" customHeight="1" x14ac:dyDescent="0.2">
      <c r="B12" s="135" t="s">
        <v>580</v>
      </c>
      <c r="C12" s="679">
        <v>0.49519999999999997</v>
      </c>
      <c r="D12" s="679">
        <v>0.14419999999999999</v>
      </c>
      <c r="E12" s="679">
        <v>0.1192</v>
      </c>
      <c r="F12" s="679">
        <v>0.2414</v>
      </c>
      <c r="G12" s="677">
        <v>1</v>
      </c>
      <c r="H12" s="771"/>
    </row>
    <row r="13" spans="1:18" ht="7.9" customHeight="1" x14ac:dyDescent="0.2">
      <c r="A13" s="32"/>
      <c r="B13" s="67"/>
      <c r="C13" s="67"/>
      <c r="D13" s="67"/>
      <c r="E13" s="67"/>
      <c r="F13" s="67"/>
      <c r="G13" s="162"/>
      <c r="H13" s="771"/>
      <c r="R13" s="53"/>
    </row>
    <row r="14" spans="1:18" ht="7.9" customHeight="1" x14ac:dyDescent="0.2">
      <c r="A14" s="956" t="s">
        <v>569</v>
      </c>
      <c r="B14" s="1046"/>
      <c r="C14" s="1047">
        <v>0.35620000000000002</v>
      </c>
      <c r="D14" s="1047">
        <v>0.21729999999999999</v>
      </c>
      <c r="E14" s="1047">
        <v>0.17849999999999999</v>
      </c>
      <c r="F14" s="1047">
        <v>0.248</v>
      </c>
      <c r="G14" s="1047">
        <v>1</v>
      </c>
      <c r="H14" s="771"/>
      <c r="R14" s="53"/>
    </row>
    <row r="15" spans="1:18" ht="7.9" customHeight="1" x14ac:dyDescent="0.2">
      <c r="A15" s="32" t="s">
        <v>565</v>
      </c>
      <c r="B15" s="135" t="s">
        <v>581</v>
      </c>
      <c r="C15" s="679">
        <v>0.38279999999999997</v>
      </c>
      <c r="D15" s="679">
        <v>0.1336</v>
      </c>
      <c r="E15" s="679">
        <v>0.31069999999999998</v>
      </c>
      <c r="F15" s="679">
        <v>0.1729</v>
      </c>
      <c r="G15" s="677">
        <v>1</v>
      </c>
      <c r="H15" s="771"/>
      <c r="I15" s="14"/>
      <c r="R15" s="53"/>
    </row>
    <row r="16" spans="1:18" ht="7.9" customHeight="1" x14ac:dyDescent="0.2">
      <c r="A16" s="61"/>
      <c r="B16" s="135" t="s">
        <v>580</v>
      </c>
      <c r="C16" s="679">
        <v>0.39069999999999999</v>
      </c>
      <c r="D16" s="679">
        <v>9.5600000000000004E-2</v>
      </c>
      <c r="E16" s="679">
        <v>0.27800000000000002</v>
      </c>
      <c r="F16" s="679">
        <v>0.23580000000000001</v>
      </c>
      <c r="G16" s="677">
        <v>1</v>
      </c>
      <c r="H16" s="771"/>
      <c r="I16" s="14"/>
      <c r="R16" s="53"/>
    </row>
    <row r="17" spans="1:25" ht="7.9" customHeight="1" x14ac:dyDescent="0.2">
      <c r="A17" s="61" t="s">
        <v>194</v>
      </c>
      <c r="B17" s="135" t="s">
        <v>581</v>
      </c>
      <c r="C17" s="679">
        <v>0.1411</v>
      </c>
      <c r="D17" s="679">
        <v>0.25729999999999997</v>
      </c>
      <c r="E17" s="679">
        <v>0.2087</v>
      </c>
      <c r="F17" s="679">
        <v>0.39290000000000003</v>
      </c>
      <c r="G17" s="677">
        <v>1</v>
      </c>
      <c r="H17" s="771"/>
      <c r="I17" s="284"/>
      <c r="R17" s="53"/>
    </row>
    <row r="18" spans="1:25" ht="7.9" customHeight="1" x14ac:dyDescent="0.2">
      <c r="A18" s="32"/>
      <c r="B18" s="135" t="s">
        <v>580</v>
      </c>
      <c r="C18" s="679">
        <v>0.33700000000000002</v>
      </c>
      <c r="D18" s="679">
        <v>0.12559999999999999</v>
      </c>
      <c r="E18" s="679">
        <v>0.17730000000000001</v>
      </c>
      <c r="F18" s="679">
        <v>0.36009999999999998</v>
      </c>
      <c r="G18" s="677">
        <v>1</v>
      </c>
      <c r="H18" s="771"/>
      <c r="I18" s="284"/>
      <c r="R18" s="53"/>
    </row>
    <row r="19" spans="1:25" ht="7.9" customHeight="1" x14ac:dyDescent="0.2">
      <c r="A19" s="39" t="s">
        <v>568</v>
      </c>
      <c r="B19" s="135" t="s">
        <v>581</v>
      </c>
      <c r="C19" s="679">
        <v>0.57189999999999996</v>
      </c>
      <c r="D19" s="679">
        <v>0.21190000000000001</v>
      </c>
      <c r="E19" s="679">
        <v>0.10340000000000001</v>
      </c>
      <c r="F19" s="679">
        <v>0.11269999999999999</v>
      </c>
      <c r="G19" s="677">
        <v>1</v>
      </c>
      <c r="H19" s="771"/>
      <c r="I19" s="284"/>
      <c r="R19" s="53"/>
    </row>
    <row r="20" spans="1:25" ht="7.9" customHeight="1" x14ac:dyDescent="0.2">
      <c r="A20" s="39"/>
      <c r="B20" s="135" t="s">
        <v>580</v>
      </c>
      <c r="C20" s="679">
        <v>0.58169999999999999</v>
      </c>
      <c r="D20" s="679">
        <v>9.2600000000000002E-2</v>
      </c>
      <c r="E20" s="679">
        <v>0.1236</v>
      </c>
      <c r="F20" s="679">
        <v>0.2021</v>
      </c>
      <c r="G20" s="677">
        <v>1</v>
      </c>
      <c r="H20" s="771"/>
      <c r="I20" s="284"/>
      <c r="R20" s="53"/>
    </row>
    <row r="21" spans="1:25" s="65" customFormat="1" ht="7.9" customHeight="1" thickBot="1" x14ac:dyDescent="0.25">
      <c r="A21" s="973"/>
      <c r="B21" s="974"/>
      <c r="C21" s="974"/>
      <c r="D21" s="974"/>
      <c r="E21" s="974"/>
      <c r="F21" s="974"/>
      <c r="G21" s="975"/>
      <c r="H21" s="771"/>
      <c r="I21" s="284"/>
    </row>
    <row r="22" spans="1:25" s="13" customFormat="1" ht="9.75" customHeight="1" thickTop="1" x14ac:dyDescent="0.2">
      <c r="A22" s="55" t="s">
        <v>908</v>
      </c>
      <c r="B22" s="53"/>
      <c r="C22" s="53"/>
      <c r="D22" s="53"/>
      <c r="E22" s="53"/>
      <c r="F22" s="53"/>
      <c r="G22" s="54"/>
      <c r="H22" s="771"/>
      <c r="R22" s="53"/>
      <c r="S22" s="53"/>
      <c r="T22" s="53"/>
      <c r="U22" s="53"/>
      <c r="V22" s="53"/>
      <c r="W22" s="53"/>
      <c r="X22" s="53"/>
    </row>
    <row r="23" spans="1:25" ht="7.5" customHeight="1" x14ac:dyDescent="0.15">
      <c r="A23" s="445" t="s">
        <v>785</v>
      </c>
      <c r="B23" s="13"/>
      <c r="C23" s="13"/>
      <c r="D23" s="13"/>
      <c r="E23" s="13"/>
      <c r="F23" s="13"/>
      <c r="G23" s="13"/>
      <c r="H23" s="13"/>
    </row>
    <row r="24" spans="1:25" s="13" customFormat="1" ht="7.9" customHeight="1" x14ac:dyDescent="0.15">
      <c r="S24" s="53"/>
      <c r="T24" s="53"/>
      <c r="U24" s="53"/>
      <c r="V24" s="53"/>
      <c r="W24" s="53"/>
      <c r="X24" s="53"/>
      <c r="Y24" s="53"/>
    </row>
    <row r="25" spans="1:25" ht="7.9" customHeight="1" x14ac:dyDescent="0.15">
      <c r="B25" s="135"/>
      <c r="C25" s="679"/>
      <c r="D25" s="679"/>
      <c r="E25" s="679"/>
      <c r="F25" s="679"/>
      <c r="G25" s="679"/>
    </row>
    <row r="26" spans="1:25" ht="7.9" customHeight="1" x14ac:dyDescent="0.15">
      <c r="B26" s="135"/>
      <c r="C26" s="679"/>
      <c r="D26" s="679"/>
      <c r="E26" s="679"/>
      <c r="F26" s="679"/>
      <c r="G26" s="679"/>
    </row>
    <row r="27" spans="1:25" ht="7.9" customHeight="1" x14ac:dyDescent="0.15">
      <c r="B27" s="135"/>
      <c r="C27" s="679"/>
      <c r="D27" s="679"/>
      <c r="E27" s="679"/>
      <c r="F27" s="679"/>
      <c r="G27" s="679"/>
    </row>
    <row r="28" spans="1:25" ht="7.9" customHeight="1" x14ac:dyDescent="0.15">
      <c r="B28" s="135"/>
      <c r="C28" s="679"/>
      <c r="D28" s="679"/>
      <c r="E28" s="679"/>
      <c r="F28" s="679"/>
      <c r="G28" s="679"/>
    </row>
    <row r="29" spans="1:25" ht="7.9" customHeight="1" x14ac:dyDescent="0.15">
      <c r="B29" s="135"/>
      <c r="C29" s="679"/>
      <c r="D29" s="679"/>
      <c r="E29" s="679"/>
      <c r="F29" s="679"/>
      <c r="G29" s="679"/>
    </row>
    <row r="30" spans="1:25" ht="7.9" customHeight="1" x14ac:dyDescent="0.15">
      <c r="B30" s="135"/>
      <c r="C30" s="679"/>
      <c r="D30" s="679"/>
      <c r="E30" s="679"/>
      <c r="F30" s="679"/>
      <c r="G30" s="679"/>
    </row>
    <row r="31" spans="1:25" ht="7.9" customHeight="1" x14ac:dyDescent="0.15"/>
    <row r="32" spans="1:25" ht="7.9" customHeight="1" x14ac:dyDescent="0.15"/>
    <row r="33" ht="7.9" customHeight="1" x14ac:dyDescent="0.15"/>
    <row r="34" ht="7.9" customHeight="1" x14ac:dyDescent="0.15"/>
  </sheetData>
  <mergeCells count="2">
    <mergeCell ref="A1:G1"/>
    <mergeCell ref="A2:G2"/>
  </mergeCells>
  <pageMargins left="0.59055118110236227" right="0.59055118110236227" top="0.78740157480314965" bottom="0.78740157480314965" header="0.31496062992125984" footer="0.31496062992125984"/>
  <pageSetup paperSize="9"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1"/>
  <dimension ref="A1:Z32"/>
  <sheetViews>
    <sheetView zoomScale="140" zoomScaleNormal="140" workbookViewId="0">
      <selection sqref="A1:H1"/>
    </sheetView>
  </sheetViews>
  <sheetFormatPr baseColWidth="10" defaultRowHeight="9.9499999999999993" customHeight="1" x14ac:dyDescent="0.15"/>
  <cols>
    <col min="1" max="1" width="26.42578125" style="53" customWidth="1"/>
    <col min="2" max="4" width="6.7109375" style="53" customWidth="1"/>
    <col min="5" max="5" width="7.5703125" style="53" customWidth="1"/>
    <col min="6" max="6" width="6.7109375" style="53" customWidth="1"/>
    <col min="7" max="7" width="7.42578125" style="53" customWidth="1"/>
    <col min="8" max="8" width="9.140625" style="54" customWidth="1"/>
    <col min="9" max="9" width="9.7109375" style="53" customWidth="1"/>
    <col min="10" max="10" width="23.42578125" style="13" customWidth="1"/>
    <col min="11" max="11" width="6.42578125" style="13" customWidth="1"/>
    <col min="12" max="12" width="27.7109375" style="13" customWidth="1"/>
    <col min="13" max="16" width="6.7109375" style="13" customWidth="1"/>
    <col min="17" max="17" width="8.28515625" style="13" customWidth="1"/>
    <col min="18" max="19" width="11.42578125" style="13" customWidth="1"/>
    <col min="20" max="16384" width="11.42578125" style="53"/>
  </cols>
  <sheetData>
    <row r="1" spans="1:19" ht="15" customHeight="1" x14ac:dyDescent="0.15">
      <c r="A1" s="958" t="s">
        <v>571</v>
      </c>
      <c r="B1" s="958"/>
      <c r="C1" s="958"/>
      <c r="D1" s="958"/>
      <c r="E1" s="958"/>
      <c r="F1" s="958"/>
      <c r="G1" s="958"/>
      <c r="H1" s="958"/>
      <c r="I1" s="658"/>
    </row>
    <row r="2" spans="1:19" s="46" customFormat="1" ht="9.9499999999999993" customHeight="1" x14ac:dyDescent="0.2">
      <c r="A2" s="980" t="s">
        <v>907</v>
      </c>
      <c r="B2" s="980"/>
      <c r="C2" s="980"/>
      <c r="D2" s="980"/>
      <c r="E2" s="980"/>
      <c r="F2" s="980"/>
      <c r="G2" s="980"/>
      <c r="H2" s="980"/>
      <c r="I2" s="771"/>
      <c r="J2" s="289"/>
      <c r="K2" s="289"/>
    </row>
    <row r="3" spans="1:19" ht="7.9" customHeight="1" x14ac:dyDescent="0.15">
      <c r="A3" s="56"/>
      <c r="B3" s="57"/>
      <c r="I3" s="13"/>
    </row>
    <row r="4" spans="1:19" s="57" customFormat="1" ht="26.25" customHeight="1" x14ac:dyDescent="0.15">
      <c r="A4" s="58"/>
      <c r="B4" s="1048" t="s">
        <v>572</v>
      </c>
      <c r="C4" s="1048"/>
      <c r="D4" s="970" t="s">
        <v>573</v>
      </c>
      <c r="E4" s="970"/>
      <c r="F4" s="1048" t="s">
        <v>527</v>
      </c>
      <c r="G4" s="1048"/>
      <c r="H4" s="1048"/>
      <c r="I4" s="290"/>
      <c r="J4" s="291"/>
      <c r="K4" s="59"/>
    </row>
    <row r="5" spans="1:19" s="170" customFormat="1" ht="26.25" customHeight="1" x14ac:dyDescent="0.15">
      <c r="A5" s="128"/>
      <c r="B5" s="676" t="s">
        <v>581</v>
      </c>
      <c r="C5" s="676" t="s">
        <v>580</v>
      </c>
      <c r="D5" s="676" t="s">
        <v>581</v>
      </c>
      <c r="E5" s="676" t="s">
        <v>580</v>
      </c>
      <c r="F5" s="676" t="s">
        <v>581</v>
      </c>
      <c r="G5" s="676" t="s">
        <v>580</v>
      </c>
      <c r="H5" s="680" t="s">
        <v>349</v>
      </c>
      <c r="I5" s="290"/>
      <c r="K5" s="59"/>
    </row>
    <row r="6" spans="1:19" ht="7.9" customHeight="1" x14ac:dyDescent="0.15">
      <c r="A6" s="956" t="s">
        <v>382</v>
      </c>
      <c r="B6" s="1045">
        <v>763120.74</v>
      </c>
      <c r="C6" s="1045">
        <v>30001</v>
      </c>
      <c r="D6" s="1045">
        <v>88656.7</v>
      </c>
      <c r="E6" s="1045">
        <v>10987.01</v>
      </c>
      <c r="F6" s="1047">
        <v>0.10408434860636835</v>
      </c>
      <c r="G6" s="1047">
        <v>0.26805424317989579</v>
      </c>
      <c r="H6" s="1047">
        <v>0.11161241734881205</v>
      </c>
      <c r="I6" s="241"/>
      <c r="K6" s="87"/>
    </row>
    <row r="7" spans="1:19" ht="7.9" customHeight="1" x14ac:dyDescent="0.15">
      <c r="A7" s="32" t="s">
        <v>565</v>
      </c>
      <c r="B7" s="753">
        <v>80676.289999999994</v>
      </c>
      <c r="C7" s="753">
        <v>1962.14</v>
      </c>
      <c r="D7" s="753">
        <v>24543.52</v>
      </c>
      <c r="E7" s="753">
        <v>1432.74</v>
      </c>
      <c r="F7" s="677">
        <v>0.23325949742733806</v>
      </c>
      <c r="G7" s="677">
        <v>0.42202964464134224</v>
      </c>
      <c r="H7" s="678">
        <v>0.23915973060365961</v>
      </c>
      <c r="I7" s="241"/>
      <c r="K7" s="292"/>
    </row>
    <row r="8" spans="1:19" ht="7.9" customHeight="1" x14ac:dyDescent="0.15">
      <c r="A8" s="61" t="s">
        <v>574</v>
      </c>
      <c r="B8" s="753">
        <v>268363.07</v>
      </c>
      <c r="C8" s="76">
        <v>12118.99</v>
      </c>
      <c r="D8" s="76">
        <v>31018.240000000002</v>
      </c>
      <c r="E8" s="76">
        <v>4906.91</v>
      </c>
      <c r="F8" s="279">
        <v>0.10360780370691812</v>
      </c>
      <c r="G8" s="279">
        <v>0.28820267944719513</v>
      </c>
      <c r="H8" s="678">
        <v>0.11354087032340383</v>
      </c>
      <c r="I8" s="241"/>
      <c r="K8" s="80"/>
    </row>
    <row r="9" spans="1:19" s="65" customFormat="1" ht="7.9" customHeight="1" x14ac:dyDescent="0.15">
      <c r="A9" s="61" t="s">
        <v>575</v>
      </c>
      <c r="B9" s="753">
        <v>408858.81</v>
      </c>
      <c r="C9" s="753">
        <v>15614.02</v>
      </c>
      <c r="D9" s="753">
        <v>32740.79</v>
      </c>
      <c r="E9" s="753">
        <v>4614.16</v>
      </c>
      <c r="F9" s="677">
        <v>7.4141348859917452E-2</v>
      </c>
      <c r="G9" s="679">
        <v>0.22810554385021292</v>
      </c>
      <c r="H9" s="678">
        <v>8.0885021684923328E-2</v>
      </c>
      <c r="I9" s="241"/>
      <c r="K9" s="80"/>
      <c r="L9" s="13"/>
      <c r="M9" s="13"/>
      <c r="N9" s="13"/>
      <c r="O9" s="13"/>
      <c r="P9" s="13"/>
      <c r="Q9" s="13"/>
      <c r="R9" s="13"/>
      <c r="S9" s="13"/>
    </row>
    <row r="10" spans="1:19" ht="7.9" customHeight="1" x14ac:dyDescent="0.15">
      <c r="A10" s="32" t="s">
        <v>576</v>
      </c>
      <c r="B10" s="753">
        <v>5222.57</v>
      </c>
      <c r="C10" s="67">
        <v>305.86</v>
      </c>
      <c r="D10" s="67">
        <v>354.16</v>
      </c>
      <c r="E10" s="67">
        <v>33.200000000000003</v>
      </c>
      <c r="F10" s="679">
        <v>6.3506750371633572E-2</v>
      </c>
      <c r="G10" s="679">
        <v>9.7917772665604919E-2</v>
      </c>
      <c r="H10" s="678">
        <v>6.5478997733185273E-2</v>
      </c>
      <c r="I10" s="241"/>
    </row>
    <row r="11" spans="1:19" ht="7.9" customHeight="1" x14ac:dyDescent="0.15">
      <c r="A11" s="32"/>
      <c r="B11" s="67"/>
      <c r="C11" s="67"/>
      <c r="D11" s="67"/>
      <c r="E11" s="67"/>
      <c r="F11" s="679"/>
      <c r="G11" s="679"/>
      <c r="H11" s="678"/>
      <c r="I11" s="241"/>
    </row>
    <row r="12" spans="1:19" ht="7.9" customHeight="1" x14ac:dyDescent="0.15">
      <c r="A12" s="956" t="s">
        <v>383</v>
      </c>
      <c r="B12" s="1045">
        <v>708336.26</v>
      </c>
      <c r="C12" s="1045">
        <v>22881.83</v>
      </c>
      <c r="D12" s="1045">
        <v>92271.95</v>
      </c>
      <c r="E12" s="1045">
        <v>12217.34</v>
      </c>
      <c r="F12" s="1047">
        <v>0.11525231548649745</v>
      </c>
      <c r="G12" s="1047">
        <v>0.34808059563801652</v>
      </c>
      <c r="H12" s="1047">
        <v>0.12503095281987339</v>
      </c>
      <c r="I12" s="241"/>
    </row>
    <row r="13" spans="1:19" ht="7.9" customHeight="1" x14ac:dyDescent="0.15">
      <c r="A13" s="32" t="s">
        <v>565</v>
      </c>
      <c r="B13" s="753">
        <v>60402.3</v>
      </c>
      <c r="C13" s="67">
        <v>1581.91</v>
      </c>
      <c r="D13" s="67">
        <v>21878.75</v>
      </c>
      <c r="E13" s="67">
        <v>1501.42</v>
      </c>
      <c r="F13" s="679">
        <v>0.26590265923927803</v>
      </c>
      <c r="G13" s="679">
        <v>0.48694755345681456</v>
      </c>
      <c r="H13" s="678">
        <v>0.27388671949588339</v>
      </c>
      <c r="I13" s="241"/>
      <c r="K13" s="14"/>
    </row>
    <row r="14" spans="1:19" ht="7.9" customHeight="1" x14ac:dyDescent="0.15">
      <c r="A14" s="61" t="s">
        <v>574</v>
      </c>
      <c r="B14" s="753">
        <v>251038.68</v>
      </c>
      <c r="C14" s="67">
        <v>9216.2999999999993</v>
      </c>
      <c r="D14" s="67">
        <v>34289.46</v>
      </c>
      <c r="E14" s="67">
        <v>6119.51</v>
      </c>
      <c r="F14" s="679">
        <v>0.1201755284284263</v>
      </c>
      <c r="G14" s="679">
        <v>0.39903402559108392</v>
      </c>
      <c r="H14" s="678">
        <v>0.13439911901643015</v>
      </c>
      <c r="I14" s="241"/>
      <c r="K14" s="14"/>
    </row>
    <row r="15" spans="1:19" ht="7.9" customHeight="1" x14ac:dyDescent="0.15">
      <c r="A15" s="61" t="s">
        <v>575</v>
      </c>
      <c r="B15" s="753">
        <v>392302.64</v>
      </c>
      <c r="C15" s="67">
        <v>11919.97</v>
      </c>
      <c r="D15" s="67">
        <v>35717.75</v>
      </c>
      <c r="E15" s="67">
        <v>4576.5200000000004</v>
      </c>
      <c r="F15" s="679">
        <v>8.3448711403678683E-2</v>
      </c>
      <c r="G15" s="679">
        <v>0.27742386410684944</v>
      </c>
      <c r="H15" s="678">
        <v>9.0647333797537685E-2</v>
      </c>
      <c r="I15" s="241"/>
      <c r="K15" s="284"/>
    </row>
    <row r="16" spans="1:19" ht="7.9" customHeight="1" x14ac:dyDescent="0.15">
      <c r="A16" s="32" t="s">
        <v>576</v>
      </c>
      <c r="B16" s="753">
        <v>4592.6400000000003</v>
      </c>
      <c r="C16" s="67">
        <v>163.65</v>
      </c>
      <c r="D16" s="67">
        <v>385.98</v>
      </c>
      <c r="E16" s="67">
        <v>19.88</v>
      </c>
      <c r="F16" s="679">
        <v>7.7527507622594208E-2</v>
      </c>
      <c r="G16" s="679">
        <v>0.10832016564049474</v>
      </c>
      <c r="H16" s="678">
        <v>7.8622279476574672E-2</v>
      </c>
      <c r="I16" s="241"/>
      <c r="K16" s="284"/>
    </row>
    <row r="17" spans="1:26" s="65" customFormat="1" ht="7.9" customHeight="1" thickBot="1" x14ac:dyDescent="0.2">
      <c r="A17" s="973"/>
      <c r="B17" s="974"/>
      <c r="C17" s="974"/>
      <c r="D17" s="974"/>
      <c r="E17" s="974"/>
      <c r="F17" s="974"/>
      <c r="G17" s="975"/>
      <c r="H17" s="975"/>
      <c r="I17" s="294"/>
      <c r="J17" s="14"/>
      <c r="K17" s="284"/>
    </row>
    <row r="18" spans="1:26" s="13" customFormat="1" ht="7.9" customHeight="1" thickTop="1" x14ac:dyDescent="0.15">
      <c r="A18" s="55" t="s">
        <v>908</v>
      </c>
      <c r="B18" s="53"/>
      <c r="C18" s="53"/>
      <c r="D18" s="53"/>
      <c r="E18" s="53"/>
      <c r="F18" s="53"/>
      <c r="G18" s="53"/>
      <c r="H18" s="54"/>
      <c r="I18" s="682"/>
      <c r="J18" s="42"/>
      <c r="T18" s="53"/>
      <c r="U18" s="53"/>
      <c r="V18" s="53"/>
      <c r="W18" s="53"/>
      <c r="X18" s="53"/>
      <c r="Y18" s="53"/>
      <c r="Z18" s="53"/>
    </row>
    <row r="19" spans="1:26" ht="7.9" customHeight="1" x14ac:dyDescent="0.15">
      <c r="A19" s="445" t="s">
        <v>584</v>
      </c>
      <c r="B19" s="13"/>
      <c r="C19" s="13"/>
      <c r="D19" s="13"/>
      <c r="E19" s="13"/>
      <c r="F19" s="13"/>
      <c r="G19" s="13"/>
      <c r="H19" s="87"/>
      <c r="I19" s="13"/>
    </row>
    <row r="20" spans="1:26" s="13" customFormat="1" ht="7.9" customHeight="1" x14ac:dyDescent="0.15">
      <c r="H20" s="87"/>
      <c r="T20" s="53"/>
      <c r="U20" s="53"/>
      <c r="V20" s="53"/>
      <c r="W20" s="53"/>
      <c r="X20" s="53"/>
      <c r="Y20" s="53"/>
      <c r="Z20" s="53"/>
    </row>
    <row r="21" spans="1:26" ht="7.9" customHeight="1" x14ac:dyDescent="0.15">
      <c r="E21" s="676"/>
    </row>
    <row r="22" spans="1:26" ht="7.9" customHeight="1" x14ac:dyDescent="0.15">
      <c r="E22" s="699"/>
    </row>
    <row r="23" spans="1:26" ht="7.9" customHeight="1" x14ac:dyDescent="0.15">
      <c r="E23" s="698"/>
    </row>
    <row r="24" spans="1:26" ht="7.9" customHeight="1" x14ac:dyDescent="0.15">
      <c r="E24" s="61"/>
    </row>
    <row r="25" spans="1:26" ht="7.9" customHeight="1" x14ac:dyDescent="0.15">
      <c r="E25" s="698"/>
    </row>
    <row r="26" spans="1:26" ht="7.9" customHeight="1" x14ac:dyDescent="0.15">
      <c r="E26" s="67"/>
    </row>
    <row r="27" spans="1:26" ht="7.9" customHeight="1" x14ac:dyDescent="0.15">
      <c r="E27" s="67"/>
    </row>
    <row r="28" spans="1:26" ht="7.9" customHeight="1" x14ac:dyDescent="0.15">
      <c r="E28" s="699"/>
    </row>
    <row r="29" spans="1:26" ht="7.9" customHeight="1" x14ac:dyDescent="0.15">
      <c r="E29" s="67"/>
    </row>
    <row r="30" spans="1:26" ht="7.9" customHeight="1" x14ac:dyDescent="0.15">
      <c r="E30" s="67"/>
    </row>
    <row r="31" spans="1:26" ht="9.9499999999999993" customHeight="1" x14ac:dyDescent="0.15">
      <c r="E31" s="67"/>
    </row>
    <row r="32" spans="1:26" ht="9.9499999999999993" customHeight="1" x14ac:dyDescent="0.15">
      <c r="E32" s="67"/>
    </row>
  </sheetData>
  <mergeCells count="5">
    <mergeCell ref="A1:H1"/>
    <mergeCell ref="A2:H2"/>
    <mergeCell ref="B4:C4"/>
    <mergeCell ref="D4:E4"/>
    <mergeCell ref="F4:H4"/>
  </mergeCells>
  <pageMargins left="0.59055118110236227" right="0.59055118110236227" top="0.78740157480314965" bottom="0.78740157480314965" header="0.31496062992125984" footer="0.31496062992125984"/>
  <pageSetup paperSize="9"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2"/>
  <dimension ref="A1:Y30"/>
  <sheetViews>
    <sheetView zoomScale="140" zoomScaleNormal="140" workbookViewId="0">
      <selection sqref="A1:G1"/>
    </sheetView>
  </sheetViews>
  <sheetFormatPr baseColWidth="10" defaultRowHeight="9.9499999999999993" customHeight="1" x14ac:dyDescent="0.15"/>
  <cols>
    <col min="1" max="1" width="26.42578125" style="53" customWidth="1"/>
    <col min="2" max="7" width="6.7109375" style="53" customWidth="1"/>
    <col min="8" max="8" width="9.7109375" style="21" customWidth="1"/>
    <col min="9" max="9" width="23.42578125" style="13" customWidth="1"/>
    <col min="10" max="10" width="6.42578125" style="13" customWidth="1"/>
    <col min="11" max="11" width="27.7109375" style="13" customWidth="1"/>
    <col min="12" max="15" width="6.7109375" style="13" customWidth="1"/>
    <col min="16" max="16" width="8.28515625" style="13" customWidth="1"/>
    <col min="17" max="18" width="11.42578125" style="13" customWidth="1"/>
    <col min="19" max="16384" width="11.42578125" style="53"/>
  </cols>
  <sheetData>
    <row r="1" spans="1:18" ht="15" customHeight="1" x14ac:dyDescent="0.15">
      <c r="A1" s="958" t="s">
        <v>582</v>
      </c>
      <c r="B1" s="958"/>
      <c r="C1" s="958"/>
      <c r="D1" s="958"/>
      <c r="E1" s="958"/>
      <c r="F1" s="958"/>
      <c r="G1" s="958"/>
      <c r="H1" s="658"/>
      <c r="I1" s="658"/>
    </row>
    <row r="2" spans="1:18" s="46" customFormat="1" ht="9.9499999999999993" customHeight="1" x14ac:dyDescent="0.2">
      <c r="A2" s="980" t="s">
        <v>907</v>
      </c>
      <c r="B2" s="980"/>
      <c r="C2" s="980"/>
      <c r="D2" s="980"/>
      <c r="E2" s="980"/>
      <c r="F2" s="980"/>
      <c r="G2" s="980"/>
      <c r="H2" s="771"/>
      <c r="I2" s="289"/>
      <c r="J2" s="289"/>
    </row>
    <row r="3" spans="1:18" ht="7.9" customHeight="1" x14ac:dyDescent="0.15">
      <c r="A3" s="56"/>
      <c r="B3" s="56"/>
      <c r="C3" s="57"/>
      <c r="H3" s="13"/>
    </row>
    <row r="4" spans="1:18" s="57" customFormat="1" ht="27" x14ac:dyDescent="0.15">
      <c r="A4" s="58"/>
      <c r="B4" s="37" t="s">
        <v>1065</v>
      </c>
      <c r="C4" s="22" t="s">
        <v>351</v>
      </c>
      <c r="D4" s="22" t="s">
        <v>344</v>
      </c>
      <c r="E4" s="22" t="s">
        <v>345</v>
      </c>
      <c r="F4" s="22" t="s">
        <v>346</v>
      </c>
      <c r="G4" s="23" t="s">
        <v>352</v>
      </c>
      <c r="H4" s="291"/>
      <c r="I4" s="59"/>
    </row>
    <row r="5" spans="1:18" ht="7.9" customHeight="1" x14ac:dyDescent="0.15">
      <c r="A5" s="60"/>
      <c r="B5" s="22"/>
      <c r="C5" s="22"/>
      <c r="D5" s="22"/>
      <c r="E5" s="22"/>
      <c r="F5" s="22"/>
      <c r="G5" s="23"/>
      <c r="H5" s="13"/>
      <c r="R5" s="53"/>
    </row>
    <row r="6" spans="1:18" ht="7.9" customHeight="1" x14ac:dyDescent="0.15">
      <c r="A6" s="956" t="s">
        <v>578</v>
      </c>
      <c r="B6" s="1045">
        <v>4968.16</v>
      </c>
      <c r="C6" s="1045">
        <v>2605.19</v>
      </c>
      <c r="D6" s="1045">
        <v>944.29</v>
      </c>
      <c r="E6" s="1045">
        <v>1493.8799999999999</v>
      </c>
      <c r="F6" s="1045">
        <v>1127.3400000000001</v>
      </c>
      <c r="G6" s="1045">
        <v>11138.859999999999</v>
      </c>
      <c r="H6" s="658"/>
      <c r="I6" s="87"/>
      <c r="R6" s="53"/>
    </row>
    <row r="7" spans="1:18" ht="7.9" customHeight="1" x14ac:dyDescent="0.15">
      <c r="A7" s="32" t="s">
        <v>566</v>
      </c>
      <c r="B7" s="135">
        <v>1411.91</v>
      </c>
      <c r="C7" s="135">
        <v>592.16</v>
      </c>
      <c r="D7" s="135">
        <v>398.05</v>
      </c>
      <c r="E7" s="135">
        <v>303.83999999999997</v>
      </c>
      <c r="F7" s="135">
        <v>507.01</v>
      </c>
      <c r="G7" s="162">
        <v>3212.9700000000003</v>
      </c>
      <c r="H7" s="658"/>
      <c r="I7" s="292"/>
      <c r="R7" s="53"/>
    </row>
    <row r="8" spans="1:18" ht="7.9" customHeight="1" x14ac:dyDescent="0.15">
      <c r="A8" s="32" t="s">
        <v>577</v>
      </c>
      <c r="B8" s="76">
        <v>3556.25</v>
      </c>
      <c r="C8" s="76">
        <v>2013.03</v>
      </c>
      <c r="D8" s="76">
        <v>546.24</v>
      </c>
      <c r="E8" s="76">
        <v>1190.04</v>
      </c>
      <c r="F8" s="76">
        <v>620.33000000000004</v>
      </c>
      <c r="G8" s="162">
        <v>7925.8899999999994</v>
      </c>
      <c r="H8" s="658"/>
      <c r="I8" s="80"/>
      <c r="R8" s="53"/>
    </row>
    <row r="9" spans="1:18" s="65" customFormat="1" ht="7.9" customHeight="1" x14ac:dyDescent="0.15">
      <c r="A9" s="61"/>
      <c r="B9" s="135"/>
      <c r="C9" s="135"/>
      <c r="D9" s="135"/>
      <c r="E9" s="135"/>
      <c r="F9" s="135"/>
      <c r="G9" s="162"/>
      <c r="H9" s="658"/>
      <c r="I9" s="80"/>
      <c r="J9" s="13"/>
      <c r="K9" s="13"/>
      <c r="L9" s="13"/>
      <c r="M9" s="13"/>
      <c r="N9" s="13"/>
      <c r="O9" s="13"/>
      <c r="P9" s="13"/>
      <c r="Q9" s="13"/>
    </row>
    <row r="10" spans="1:18" ht="7.9" customHeight="1" x14ac:dyDescent="0.15">
      <c r="A10" s="956" t="s">
        <v>579</v>
      </c>
      <c r="B10" s="1045">
        <v>5272.8600000000006</v>
      </c>
      <c r="C10" s="1045">
        <v>3201.74</v>
      </c>
      <c r="D10" s="1045">
        <v>887.95</v>
      </c>
      <c r="E10" s="1045">
        <v>1831.07</v>
      </c>
      <c r="F10" s="1045">
        <v>1178.8699999999999</v>
      </c>
      <c r="G10" s="1045">
        <v>12372.490000000002</v>
      </c>
      <c r="H10" s="658"/>
      <c r="R10" s="53"/>
    </row>
    <row r="11" spans="1:18" ht="7.9" customHeight="1" x14ac:dyDescent="0.15">
      <c r="A11" s="32" t="s">
        <v>566</v>
      </c>
      <c r="B11" s="67">
        <v>1293.77</v>
      </c>
      <c r="C11" s="67">
        <v>716.25</v>
      </c>
      <c r="D11" s="67">
        <v>374.47</v>
      </c>
      <c r="E11" s="67">
        <v>291</v>
      </c>
      <c r="F11" s="67">
        <v>482.23</v>
      </c>
      <c r="G11" s="162">
        <v>3157.72</v>
      </c>
      <c r="H11" s="681"/>
      <c r="I11" s="293"/>
      <c r="R11" s="53"/>
    </row>
    <row r="12" spans="1:18" s="39" customFormat="1" ht="7.9" customHeight="1" x14ac:dyDescent="0.25">
      <c r="A12" s="32" t="s">
        <v>577</v>
      </c>
      <c r="B12" s="67">
        <v>3979.09</v>
      </c>
      <c r="C12" s="67">
        <v>2485.4899999999998</v>
      </c>
      <c r="D12" s="67">
        <v>513.48</v>
      </c>
      <c r="E12" s="67">
        <v>1540.07</v>
      </c>
      <c r="F12" s="67">
        <v>696.64</v>
      </c>
      <c r="G12" s="162">
        <v>9214.7699999999986</v>
      </c>
      <c r="H12" s="682"/>
    </row>
    <row r="13" spans="1:18" s="39" customFormat="1" ht="7.9" customHeight="1" x14ac:dyDescent="0.25">
      <c r="B13" s="67"/>
      <c r="C13" s="67"/>
      <c r="D13" s="67"/>
      <c r="E13" s="67"/>
      <c r="F13" s="67"/>
      <c r="G13" s="162"/>
      <c r="H13" s="682"/>
    </row>
    <row r="14" spans="1:18" s="39" customFormat="1" ht="7.9" customHeight="1" x14ac:dyDescent="0.25">
      <c r="A14" s="956" t="s">
        <v>100</v>
      </c>
      <c r="B14" s="1045">
        <v>10241.02</v>
      </c>
      <c r="C14" s="1045">
        <v>5806.9299999999994</v>
      </c>
      <c r="D14" s="1045">
        <v>1832.24</v>
      </c>
      <c r="E14" s="1045">
        <v>3324.95</v>
      </c>
      <c r="F14" s="1045">
        <v>2306.21</v>
      </c>
      <c r="G14" s="1045">
        <v>23511.350000000002</v>
      </c>
      <c r="H14" s="682"/>
    </row>
    <row r="15" spans="1:18" s="39" customFormat="1" ht="7.9" customHeight="1" x14ac:dyDescent="0.25">
      <c r="A15" s="32" t="s">
        <v>566</v>
      </c>
      <c r="B15" s="67">
        <v>2705.6800000000003</v>
      </c>
      <c r="C15" s="67">
        <v>1308.4099999999999</v>
      </c>
      <c r="D15" s="67">
        <v>772.52</v>
      </c>
      <c r="E15" s="67">
        <v>594.83999999999992</v>
      </c>
      <c r="F15" s="67">
        <v>989.24</v>
      </c>
      <c r="G15" s="162">
        <v>6370.6900000000005</v>
      </c>
      <c r="H15" s="682"/>
    </row>
    <row r="16" spans="1:18" s="39" customFormat="1" ht="7.9" customHeight="1" x14ac:dyDescent="0.25">
      <c r="A16" s="32" t="s">
        <v>577</v>
      </c>
      <c r="B16" s="67">
        <v>7535.34</v>
      </c>
      <c r="C16" s="67">
        <v>4498.5199999999995</v>
      </c>
      <c r="D16" s="67">
        <v>1059.72</v>
      </c>
      <c r="E16" s="67">
        <v>2730.1099999999997</v>
      </c>
      <c r="F16" s="67">
        <v>1316.97</v>
      </c>
      <c r="G16" s="162">
        <v>17140.66</v>
      </c>
      <c r="H16" s="682"/>
    </row>
    <row r="17" spans="1:25" s="65" customFormat="1" ht="7.9" customHeight="1" thickBot="1" x14ac:dyDescent="0.2">
      <c r="A17" s="973"/>
      <c r="B17" s="974"/>
      <c r="C17" s="974"/>
      <c r="D17" s="974"/>
      <c r="E17" s="974"/>
      <c r="F17" s="974"/>
      <c r="G17" s="975"/>
      <c r="H17" s="874"/>
      <c r="I17" s="284"/>
    </row>
    <row r="18" spans="1:25" s="13" customFormat="1" ht="7.9" customHeight="1" thickTop="1" x14ac:dyDescent="0.15">
      <c r="A18" s="55" t="s">
        <v>908</v>
      </c>
      <c r="B18" s="53"/>
      <c r="C18" s="53"/>
      <c r="D18" s="53"/>
      <c r="E18" s="53"/>
      <c r="F18" s="53"/>
      <c r="G18" s="53"/>
      <c r="H18" s="772"/>
      <c r="R18" s="53"/>
      <c r="S18" s="53"/>
      <c r="T18" s="53"/>
      <c r="U18" s="53"/>
      <c r="V18" s="53"/>
      <c r="W18" s="53"/>
      <c r="X18" s="53"/>
    </row>
    <row r="19" spans="1:25" ht="7.9" customHeight="1" x14ac:dyDescent="0.15">
      <c r="A19" s="445" t="s">
        <v>583</v>
      </c>
      <c r="B19" s="276"/>
      <c r="C19" s="13"/>
      <c r="D19" s="13"/>
      <c r="E19" s="13"/>
      <c r="F19" s="13"/>
      <c r="G19" s="13"/>
      <c r="H19" s="13"/>
    </row>
    <row r="20" spans="1:25" s="13" customFormat="1" ht="7.9" customHeight="1" x14ac:dyDescent="0.15">
      <c r="S20" s="53"/>
      <c r="T20" s="53"/>
      <c r="U20" s="53"/>
      <c r="V20" s="53"/>
      <c r="W20" s="53"/>
      <c r="X20" s="53"/>
      <c r="Y20" s="53"/>
    </row>
    <row r="21" spans="1:25" ht="7.9" customHeight="1" x14ac:dyDescent="0.15"/>
    <row r="22" spans="1:25" ht="7.9" customHeight="1" x14ac:dyDescent="0.15"/>
    <row r="23" spans="1:25" ht="7.9" customHeight="1" x14ac:dyDescent="0.15"/>
    <row r="24" spans="1:25" ht="7.9" customHeight="1" x14ac:dyDescent="0.15"/>
    <row r="25" spans="1:25" ht="7.9" customHeight="1" x14ac:dyDescent="0.15"/>
    <row r="26" spans="1:25" ht="7.9" customHeight="1" x14ac:dyDescent="0.15"/>
    <row r="27" spans="1:25" ht="7.9" customHeight="1" x14ac:dyDescent="0.15"/>
    <row r="28" spans="1:25" ht="7.9" customHeight="1" x14ac:dyDescent="0.15"/>
    <row r="29" spans="1:25" ht="7.9" customHeight="1" x14ac:dyDescent="0.15"/>
    <row r="30" spans="1:25" ht="7.9" customHeight="1" x14ac:dyDescent="0.15"/>
  </sheetData>
  <mergeCells count="2">
    <mergeCell ref="A1:G1"/>
    <mergeCell ref="A2:G2"/>
  </mergeCells>
  <pageMargins left="0.59055118110236227" right="0.59055118110236227" top="0.78740157480314965" bottom="0.78740157480314965" header="0.31496062992125984" footer="0.31496062992125984"/>
  <pageSetup paperSize="9"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0"/>
  <dimension ref="A1:K38"/>
  <sheetViews>
    <sheetView zoomScale="130" zoomScaleNormal="130" workbookViewId="0">
      <selection sqref="A1:H1"/>
    </sheetView>
  </sheetViews>
  <sheetFormatPr baseColWidth="10" defaultRowHeight="9.9499999999999993" customHeight="1" x14ac:dyDescent="0.25"/>
  <cols>
    <col min="1" max="1" width="27.42578125" style="16" customWidth="1"/>
    <col min="2" max="2" width="7" style="16" customWidth="1"/>
    <col min="3" max="6" width="6.7109375" style="16" customWidth="1"/>
    <col min="7" max="7" width="6.85546875" style="16" customWidth="1"/>
    <col min="8" max="8" width="10.28515625" style="16" customWidth="1"/>
    <col min="9" max="9" width="6.5703125" style="232" customWidth="1"/>
    <col min="10" max="11" width="11.42578125" style="232" customWidth="1"/>
    <col min="12" max="16384" width="11.42578125" style="16"/>
  </cols>
  <sheetData>
    <row r="1" spans="1:11" ht="15" customHeight="1" x14ac:dyDescent="0.25">
      <c r="A1" s="958" t="s">
        <v>131</v>
      </c>
      <c r="B1" s="958"/>
      <c r="C1" s="958"/>
      <c r="D1" s="958"/>
      <c r="E1" s="958"/>
      <c r="F1" s="958"/>
      <c r="G1" s="958"/>
      <c r="H1" s="958"/>
      <c r="I1" s="603"/>
      <c r="J1" s="603"/>
      <c r="K1" s="603"/>
    </row>
    <row r="2" spans="1:11" ht="9.9499999999999993" customHeight="1" x14ac:dyDescent="0.25">
      <c r="A2" s="980" t="s">
        <v>967</v>
      </c>
      <c r="B2" s="980"/>
      <c r="C2" s="980"/>
      <c r="D2" s="980"/>
      <c r="E2" s="980"/>
      <c r="F2" s="980"/>
      <c r="G2" s="980"/>
      <c r="H2" s="980"/>
    </row>
    <row r="3" spans="1:11" ht="7.9" customHeight="1" x14ac:dyDescent="0.25"/>
    <row r="4" spans="1:11" s="214" customFormat="1" ht="20.100000000000001" customHeight="1" x14ac:dyDescent="0.25">
      <c r="A4" s="16"/>
      <c r="B4" s="37" t="s">
        <v>1065</v>
      </c>
      <c r="C4" s="207" t="s">
        <v>42</v>
      </c>
      <c r="D4" s="207" t="s">
        <v>344</v>
      </c>
      <c r="E4" s="207" t="s">
        <v>345</v>
      </c>
      <c r="F4" s="207" t="s">
        <v>346</v>
      </c>
      <c r="G4" s="206" t="s">
        <v>88</v>
      </c>
      <c r="H4" s="207" t="s">
        <v>89</v>
      </c>
      <c r="I4" s="266"/>
      <c r="J4" s="266"/>
      <c r="K4" s="266"/>
    </row>
    <row r="5" spans="1:11" ht="7.9" customHeight="1" x14ac:dyDescent="0.25"/>
    <row r="6" spans="1:11" ht="7.9" customHeight="1" x14ac:dyDescent="0.25">
      <c r="A6" s="1049" t="s">
        <v>495</v>
      </c>
      <c r="B6" s="1050">
        <v>3324.8007848342049</v>
      </c>
      <c r="C6" s="1051">
        <v>2213.2105264276925</v>
      </c>
      <c r="D6" s="1051">
        <v>1136.6824437920741</v>
      </c>
      <c r="E6" s="1051">
        <v>1593.5818074310027</v>
      </c>
      <c r="F6" s="1051">
        <v>1988.1869121903014</v>
      </c>
      <c r="G6" s="1045">
        <v>10256.462474675274</v>
      </c>
      <c r="H6" s="1051">
        <v>160227.74079072237</v>
      </c>
    </row>
    <row r="7" spans="1:11" ht="7.9" customHeight="1" x14ac:dyDescent="0.25">
      <c r="A7" s="186" t="s">
        <v>90</v>
      </c>
      <c r="B7" s="420">
        <v>1457.1991524145628</v>
      </c>
      <c r="C7" s="420">
        <v>974.90857539287549</v>
      </c>
      <c r="D7" s="420">
        <v>563.87720568274369</v>
      </c>
      <c r="E7" s="420">
        <v>705.36287817090465</v>
      </c>
      <c r="F7" s="420">
        <v>865.43790908816698</v>
      </c>
      <c r="G7" s="422">
        <v>4566.7857207492534</v>
      </c>
      <c r="H7" s="392">
        <v>65766.051895756056</v>
      </c>
    </row>
    <row r="8" spans="1:11" ht="7.9" customHeight="1" x14ac:dyDescent="0.25">
      <c r="A8" s="186" t="s">
        <v>91</v>
      </c>
      <c r="B8" s="420">
        <v>706.41172812933462</v>
      </c>
      <c r="C8" s="420">
        <v>359.26082173434736</v>
      </c>
      <c r="D8" s="420">
        <v>179.63041086717368</v>
      </c>
      <c r="E8" s="420">
        <v>325.95855455110728</v>
      </c>
      <c r="F8" s="420">
        <v>407.70048309178742</v>
      </c>
      <c r="G8" s="422">
        <v>1978.9619983737502</v>
      </c>
      <c r="H8" s="392">
        <v>40786.194862964563</v>
      </c>
    </row>
    <row r="9" spans="1:11" ht="7.9" customHeight="1" x14ac:dyDescent="0.25">
      <c r="A9" s="186" t="s">
        <v>92</v>
      </c>
      <c r="B9" s="420">
        <v>1161.1899042903071</v>
      </c>
      <c r="C9" s="420">
        <v>879.04112930046927</v>
      </c>
      <c r="D9" s="420">
        <v>393.1748272421566</v>
      </c>
      <c r="E9" s="420">
        <v>562.26037470899075</v>
      </c>
      <c r="F9" s="420">
        <v>715.04852001034703</v>
      </c>
      <c r="G9" s="422">
        <v>3710.7147555522706</v>
      </c>
      <c r="H9" s="392">
        <v>53675.494032001763</v>
      </c>
    </row>
    <row r="10" spans="1:11" ht="7.9" customHeight="1" x14ac:dyDescent="0.25">
      <c r="A10" s="215"/>
      <c r="B10" s="215"/>
      <c r="C10" s="216"/>
      <c r="D10" s="216"/>
      <c r="E10" s="216"/>
      <c r="F10" s="216"/>
      <c r="G10" s="423"/>
      <c r="H10" s="216"/>
    </row>
    <row r="11" spans="1:11" ht="7.9" customHeight="1" x14ac:dyDescent="0.25">
      <c r="A11" s="1049" t="s">
        <v>622</v>
      </c>
      <c r="B11" s="1050">
        <v>420553.58171106159</v>
      </c>
      <c r="C11" s="1051">
        <v>218495.93295043838</v>
      </c>
      <c r="D11" s="1051">
        <v>101053.47284432556</v>
      </c>
      <c r="E11" s="1051">
        <v>140046.48265987687</v>
      </c>
      <c r="F11" s="1051">
        <v>191031.81210139475</v>
      </c>
      <c r="G11" s="1045">
        <v>1071181.2822670974</v>
      </c>
      <c r="H11" s="1051">
        <v>15720747.82743023</v>
      </c>
      <c r="J11" s="590"/>
      <c r="K11" s="376"/>
    </row>
    <row r="12" spans="1:11" ht="7.9" customHeight="1" x14ac:dyDescent="0.25">
      <c r="A12" s="186" t="s">
        <v>90</v>
      </c>
      <c r="B12" s="421">
        <v>220365.038114405</v>
      </c>
      <c r="C12" s="421">
        <v>124424.037507</v>
      </c>
      <c r="D12" s="421">
        <v>54792.551746499368</v>
      </c>
      <c r="E12" s="421">
        <v>78691.194316557769</v>
      </c>
      <c r="F12" s="421">
        <v>103163.51742840439</v>
      </c>
      <c r="G12" s="422">
        <v>581436.33911286655</v>
      </c>
      <c r="H12" s="392">
        <v>8483294.9516877718</v>
      </c>
      <c r="J12" s="357"/>
      <c r="K12" s="234"/>
    </row>
    <row r="13" spans="1:11" ht="7.9" customHeight="1" x14ac:dyDescent="0.25">
      <c r="A13" s="217" t="s">
        <v>93</v>
      </c>
      <c r="B13" s="930">
        <v>0.29412279031031108</v>
      </c>
      <c r="C13" s="930">
        <v>0.28814336591398587</v>
      </c>
      <c r="D13" s="930">
        <v>0.28239423774524902</v>
      </c>
      <c r="E13" s="930">
        <v>0.29027226693565789</v>
      </c>
      <c r="F13" s="930">
        <v>0.29721264203063635</v>
      </c>
      <c r="G13" s="931">
        <v>0.29176507087007575</v>
      </c>
      <c r="H13" s="932">
        <v>0.30763071012819843</v>
      </c>
      <c r="J13" s="332"/>
      <c r="K13" s="234"/>
    </row>
    <row r="14" spans="1:11" ht="7.9" customHeight="1" x14ac:dyDescent="0.25">
      <c r="A14" s="186" t="s">
        <v>91</v>
      </c>
      <c r="B14" s="421">
        <v>42539.751435026592</v>
      </c>
      <c r="C14" s="421">
        <v>18514.406134226123</v>
      </c>
      <c r="D14" s="421">
        <v>10032.629716860105</v>
      </c>
      <c r="E14" s="421">
        <v>16913.05993660897</v>
      </c>
      <c r="F14" s="421">
        <v>20539.274395691828</v>
      </c>
      <c r="G14" s="422">
        <v>108539.12161841361</v>
      </c>
      <c r="H14" s="392">
        <v>2080343.469026014</v>
      </c>
      <c r="J14" s="357"/>
      <c r="K14" s="234"/>
    </row>
    <row r="15" spans="1:11" ht="7.9" customHeight="1" x14ac:dyDescent="0.25">
      <c r="A15" s="217" t="s">
        <v>93</v>
      </c>
      <c r="B15" s="933">
        <v>0.3459432374469007</v>
      </c>
      <c r="C15" s="933">
        <v>0.29056739799791681</v>
      </c>
      <c r="D15" s="933">
        <v>0.32411844391586619</v>
      </c>
      <c r="E15" s="933">
        <v>0.28642810555778386</v>
      </c>
      <c r="F15" s="933">
        <v>0.3161897910154064</v>
      </c>
      <c r="G15" s="931">
        <v>0.31957571203945112</v>
      </c>
      <c r="H15" s="934">
        <v>0.31370693129651422</v>
      </c>
      <c r="J15" s="332"/>
      <c r="K15" s="234"/>
    </row>
    <row r="16" spans="1:11" ht="7.9" customHeight="1" x14ac:dyDescent="0.25">
      <c r="A16" s="186" t="s">
        <v>92</v>
      </c>
      <c r="B16" s="421">
        <v>157648.79216163</v>
      </c>
      <c r="C16" s="421">
        <v>75557.489309212251</v>
      </c>
      <c r="D16" s="421">
        <v>36228.291380966089</v>
      </c>
      <c r="E16" s="421">
        <v>44442.228406710135</v>
      </c>
      <c r="F16" s="421">
        <v>67329.02027729855</v>
      </c>
      <c r="G16" s="422">
        <v>381205.821535817</v>
      </c>
      <c r="H16" s="392">
        <v>5157109.4067164427</v>
      </c>
      <c r="J16" s="357"/>
      <c r="K16" s="234"/>
    </row>
    <row r="17" spans="1:11" ht="7.9" customHeight="1" x14ac:dyDescent="0.25">
      <c r="A17" s="167" t="s">
        <v>624</v>
      </c>
      <c r="B17" s="421">
        <v>493</v>
      </c>
      <c r="C17" s="421">
        <v>300</v>
      </c>
      <c r="D17" s="421">
        <v>114</v>
      </c>
      <c r="E17" s="421">
        <v>238</v>
      </c>
      <c r="F17" s="421">
        <v>220</v>
      </c>
      <c r="G17" s="422">
        <v>1365</v>
      </c>
      <c r="H17" s="392">
        <v>26345</v>
      </c>
      <c r="J17" s="659"/>
      <c r="K17" s="234"/>
    </row>
    <row r="18" spans="1:11" ht="7.9" customHeight="1" x14ac:dyDescent="0.25">
      <c r="A18" s="167" t="s">
        <v>623</v>
      </c>
      <c r="B18" s="421">
        <v>907.06452453887766</v>
      </c>
      <c r="C18" s="421">
        <v>785.26787460079515</v>
      </c>
      <c r="D18" s="421">
        <v>137.82252492993547</v>
      </c>
      <c r="E18" s="421">
        <v>419.87792478654757</v>
      </c>
      <c r="F18" s="421">
        <v>349.36407482239463</v>
      </c>
      <c r="G18" s="422">
        <v>2599.3969236785506</v>
      </c>
      <c r="H18" s="392">
        <v>48574.427100306326</v>
      </c>
      <c r="J18" s="659"/>
      <c r="K18" s="234"/>
    </row>
    <row r="19" spans="1:11" ht="7.9" customHeight="1" x14ac:dyDescent="0.25">
      <c r="A19" s="526" t="s">
        <v>554</v>
      </c>
      <c r="B19" s="935">
        <v>0.51737458705412831</v>
      </c>
      <c r="C19" s="935">
        <v>0.49190656069642374</v>
      </c>
      <c r="D19" s="935">
        <v>0.51966894455919288</v>
      </c>
      <c r="E19" s="935">
        <v>0.4952463070896243</v>
      </c>
      <c r="F19" s="935">
        <v>0.51477975190559067</v>
      </c>
      <c r="G19" s="936">
        <v>0.50950661366982408</v>
      </c>
      <c r="H19" s="932">
        <v>0.49423471610291919</v>
      </c>
      <c r="J19" s="661"/>
      <c r="K19" s="234"/>
    </row>
    <row r="20" spans="1:11" ht="7.9" customHeight="1" x14ac:dyDescent="0.25">
      <c r="A20" s="215"/>
      <c r="C20" s="216"/>
      <c r="E20" s="216"/>
      <c r="G20" s="423"/>
      <c r="H20" s="216"/>
    </row>
    <row r="21" spans="1:11" ht="7.9" customHeight="1" x14ac:dyDescent="0.25">
      <c r="A21" s="1052" t="s">
        <v>94</v>
      </c>
      <c r="B21" s="1053">
        <v>0.30445180082271983</v>
      </c>
      <c r="C21" s="1053">
        <v>0.26842120302902489</v>
      </c>
      <c r="D21" s="1053">
        <v>0.32856400143166903</v>
      </c>
      <c r="E21" s="1053">
        <v>0.24652511901429172</v>
      </c>
      <c r="F21" s="1053">
        <v>0.28442420702246241</v>
      </c>
      <c r="G21" s="1053">
        <v>0.28621022986115607</v>
      </c>
      <c r="H21" s="1053">
        <v>0.24351177065390006</v>
      </c>
    </row>
    <row r="22" spans="1:11" s="113" customFormat="1" ht="7.9" customHeight="1" x14ac:dyDescent="0.25">
      <c r="A22" s="526" t="s">
        <v>93</v>
      </c>
      <c r="B22" s="937">
        <v>0.38305273092062375</v>
      </c>
      <c r="C22" s="937">
        <v>0.35881156882910237</v>
      </c>
      <c r="D22" s="937">
        <v>0.37160107520263969</v>
      </c>
      <c r="E22" s="937">
        <v>0.35485430003208784</v>
      </c>
      <c r="F22" s="937">
        <v>0.37593438506005483</v>
      </c>
      <c r="G22" s="938">
        <v>0.37207163306798913</v>
      </c>
      <c r="H22" s="937">
        <v>0.36964925481001593</v>
      </c>
      <c r="I22" s="234"/>
      <c r="J22" s="234"/>
      <c r="K22" s="234"/>
    </row>
    <row r="23" spans="1:11" ht="7.9" customHeight="1" x14ac:dyDescent="0.25">
      <c r="A23" s="219"/>
      <c r="C23" s="216"/>
      <c r="E23" s="216"/>
      <c r="G23" s="820"/>
      <c r="H23" s="821"/>
    </row>
    <row r="24" spans="1:11" ht="7.9" customHeight="1" x14ac:dyDescent="0.25">
      <c r="A24" s="1049" t="s">
        <v>969</v>
      </c>
      <c r="B24" s="1054"/>
      <c r="C24" s="1054"/>
      <c r="D24" s="1054"/>
      <c r="E24" s="1055"/>
      <c r="F24" s="1055"/>
      <c r="G24" s="1056">
        <v>39</v>
      </c>
      <c r="H24" s="984">
        <v>1140</v>
      </c>
    </row>
    <row r="25" spans="1:11" ht="7.9" customHeight="1" x14ac:dyDescent="0.25">
      <c r="A25" s="217" t="s">
        <v>95</v>
      </c>
      <c r="B25" s="217"/>
      <c r="C25" s="218"/>
      <c r="D25" s="218"/>
      <c r="E25" s="218"/>
      <c r="F25" s="218"/>
      <c r="G25" s="424">
        <v>7.6923076923076927E-2</v>
      </c>
      <c r="H25" s="327">
        <v>0.19385964912280701</v>
      </c>
    </row>
    <row r="26" spans="1:11" ht="7.9" customHeight="1" thickBot="1" x14ac:dyDescent="0.3">
      <c r="A26" s="973"/>
      <c r="B26" s="974"/>
      <c r="C26" s="974"/>
      <c r="D26" s="974"/>
      <c r="E26" s="974"/>
      <c r="F26" s="974"/>
      <c r="G26" s="975"/>
      <c r="H26" s="975"/>
    </row>
    <row r="27" spans="1:11" ht="7.9" customHeight="1" thickTop="1" x14ac:dyDescent="0.25">
      <c r="A27" s="127" t="s">
        <v>746</v>
      </c>
      <c r="B27" s="213"/>
      <c r="C27" s="213"/>
      <c r="D27" s="213"/>
      <c r="E27" s="213"/>
      <c r="F27" s="213"/>
      <c r="G27" s="213"/>
      <c r="H27" s="213"/>
    </row>
    <row r="28" spans="1:11" ht="7.9" customHeight="1" x14ac:dyDescent="0.25">
      <c r="A28" s="212" t="s">
        <v>208</v>
      </c>
      <c r="B28" s="212"/>
      <c r="C28" s="212"/>
      <c r="D28" s="212"/>
      <c r="E28" s="212"/>
      <c r="F28" s="212"/>
      <c r="G28" s="212"/>
      <c r="H28" s="212"/>
    </row>
    <row r="29" spans="1:11" ht="7.9" customHeight="1" x14ac:dyDescent="0.25">
      <c r="A29" s="212" t="s">
        <v>209</v>
      </c>
      <c r="C29" s="212"/>
      <c r="D29" s="212"/>
      <c r="E29" s="212"/>
      <c r="F29" s="212"/>
      <c r="G29" s="212"/>
      <c r="H29" s="212"/>
    </row>
    <row r="30" spans="1:11" ht="7.9" customHeight="1" x14ac:dyDescent="0.25">
      <c r="A30" s="117" t="s">
        <v>968</v>
      </c>
      <c r="B30" s="79"/>
      <c r="C30" s="212"/>
      <c r="D30" s="212"/>
      <c r="E30" s="212"/>
      <c r="F30" s="212"/>
      <c r="G30" s="212"/>
      <c r="H30" s="212"/>
    </row>
    <row r="31" spans="1:11" ht="7.9" customHeight="1" x14ac:dyDescent="0.25">
      <c r="A31" s="117" t="s">
        <v>1021</v>
      </c>
      <c r="B31" s="79"/>
      <c r="C31" s="212"/>
      <c r="D31" s="212"/>
      <c r="E31" s="212"/>
      <c r="F31" s="212"/>
      <c r="G31" s="212"/>
      <c r="H31" s="212"/>
    </row>
    <row r="32" spans="1:11" ht="7.9" customHeight="1" x14ac:dyDescent="0.25">
      <c r="A32" s="79" t="s">
        <v>555</v>
      </c>
    </row>
    <row r="33" spans="1:8" ht="7.9" customHeight="1" x14ac:dyDescent="0.25"/>
    <row r="34" spans="1:8" ht="7.9" customHeight="1" x14ac:dyDescent="0.25"/>
    <row r="35" spans="1:8" ht="7.9" customHeight="1" x14ac:dyDescent="0.25"/>
    <row r="36" spans="1:8" ht="7.9" customHeight="1" x14ac:dyDescent="0.25">
      <c r="A36" s="922" t="s">
        <v>1022</v>
      </c>
      <c r="B36" s="922">
        <v>1381347</v>
      </c>
      <c r="C36" s="922">
        <v>814004</v>
      </c>
      <c r="D36" s="922">
        <v>307561</v>
      </c>
      <c r="E36" s="922">
        <v>568082</v>
      </c>
      <c r="F36" s="922">
        <v>671644</v>
      </c>
      <c r="G36" s="922">
        <v>3742638</v>
      </c>
      <c r="H36" s="922">
        <v>64558472</v>
      </c>
    </row>
    <row r="37" spans="1:8" ht="13.5" customHeight="1" x14ac:dyDescent="0.25">
      <c r="A37" s="915"/>
    </row>
    <row r="38" spans="1:8" ht="7.9" customHeight="1" x14ac:dyDescent="0.25">
      <c r="A38" s="660"/>
      <c r="B38" s="660"/>
      <c r="C38" s="660"/>
      <c r="D38" s="660"/>
      <c r="E38" s="660"/>
      <c r="F38" s="660"/>
    </row>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scale="79"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1"/>
  <dimension ref="A1:K38"/>
  <sheetViews>
    <sheetView zoomScale="140" zoomScaleNormal="140" workbookViewId="0">
      <selection sqref="A1:H1"/>
    </sheetView>
  </sheetViews>
  <sheetFormatPr baseColWidth="10" defaultRowHeight="9.9499999999999993" customHeight="1" x14ac:dyDescent="0.25"/>
  <cols>
    <col min="1" max="1" width="23.7109375" style="16" customWidth="1"/>
    <col min="2" max="6" width="6.7109375" style="16" customWidth="1"/>
    <col min="7" max="7" width="6.85546875" style="16" customWidth="1"/>
    <col min="8" max="8" width="9.5703125" style="16" customWidth="1"/>
    <col min="9" max="9" width="6.5703125" style="232" customWidth="1"/>
    <col min="10" max="11" width="11.42578125" style="232" customWidth="1"/>
    <col min="12" max="16384" width="11.42578125" style="16"/>
  </cols>
  <sheetData>
    <row r="1" spans="1:11" ht="15" customHeight="1" x14ac:dyDescent="0.25">
      <c r="A1" s="958" t="s">
        <v>112</v>
      </c>
      <c r="B1" s="958"/>
      <c r="C1" s="958"/>
      <c r="D1" s="958"/>
      <c r="E1" s="958"/>
      <c r="F1" s="958"/>
      <c r="G1" s="958"/>
      <c r="H1" s="958"/>
      <c r="I1" s="603"/>
      <c r="J1" s="234"/>
      <c r="K1" s="234"/>
    </row>
    <row r="2" spans="1:11" ht="9.9499999999999993" customHeight="1" x14ac:dyDescent="0.25">
      <c r="A2" s="980" t="s">
        <v>970</v>
      </c>
      <c r="B2" s="980"/>
      <c r="C2" s="980"/>
      <c r="D2" s="980"/>
      <c r="E2" s="980"/>
      <c r="F2" s="980"/>
      <c r="G2" s="980"/>
      <c r="H2" s="980"/>
    </row>
    <row r="3" spans="1:11" s="214" customFormat="1" ht="7.9" customHeight="1" x14ac:dyDescent="0.25">
      <c r="A3" s="16"/>
      <c r="B3" s="16"/>
      <c r="C3" s="16"/>
      <c r="D3" s="16"/>
      <c r="E3" s="16"/>
      <c r="F3" s="16"/>
      <c r="G3" s="16"/>
      <c r="H3" s="16"/>
      <c r="I3" s="266"/>
      <c r="J3" s="266"/>
      <c r="K3" s="266"/>
    </row>
    <row r="4" spans="1:11" ht="20.100000000000001" customHeight="1" x14ac:dyDescent="0.25">
      <c r="B4" s="37" t="s">
        <v>1065</v>
      </c>
      <c r="C4" s="296" t="s">
        <v>42</v>
      </c>
      <c r="D4" s="296" t="s">
        <v>344</v>
      </c>
      <c r="E4" s="296" t="s">
        <v>345</v>
      </c>
      <c r="F4" s="296" t="s">
        <v>346</v>
      </c>
      <c r="G4" s="425" t="s">
        <v>352</v>
      </c>
      <c r="H4" s="426" t="s">
        <v>348</v>
      </c>
      <c r="J4" s="266"/>
      <c r="K4" s="266"/>
    </row>
    <row r="5" spans="1:11" ht="7.9" customHeight="1" x14ac:dyDescent="0.25">
      <c r="G5" s="153"/>
      <c r="H5" s="153"/>
    </row>
    <row r="6" spans="1:11" ht="7.9" customHeight="1" x14ac:dyDescent="0.25">
      <c r="A6" s="1049" t="s">
        <v>298</v>
      </c>
      <c r="B6" s="1057">
        <v>118</v>
      </c>
      <c r="C6" s="1057">
        <v>53</v>
      </c>
      <c r="D6" s="1057">
        <v>17</v>
      </c>
      <c r="E6" s="1057">
        <v>36</v>
      </c>
      <c r="F6" s="1057">
        <v>38</v>
      </c>
      <c r="G6" s="1058">
        <v>262</v>
      </c>
      <c r="H6" s="1059">
        <v>4623</v>
      </c>
    </row>
    <row r="7" spans="1:11" ht="7.9" customHeight="1" x14ac:dyDescent="0.25">
      <c r="A7" s="179" t="s">
        <v>971</v>
      </c>
      <c r="B7" s="411">
        <v>16</v>
      </c>
      <c r="C7" s="411">
        <v>11</v>
      </c>
      <c r="D7" s="411">
        <v>4</v>
      </c>
      <c r="E7" s="411">
        <v>2</v>
      </c>
      <c r="F7" s="411">
        <v>4</v>
      </c>
      <c r="G7" s="414">
        <v>37</v>
      </c>
      <c r="H7" s="411">
        <v>716</v>
      </c>
    </row>
    <row r="8" spans="1:11" ht="7.9" customHeight="1" x14ac:dyDescent="0.25">
      <c r="A8" s="179" t="s">
        <v>972</v>
      </c>
      <c r="B8" s="411">
        <v>30</v>
      </c>
      <c r="C8" s="411">
        <v>9</v>
      </c>
      <c r="D8" s="411">
        <v>0</v>
      </c>
      <c r="E8" s="411">
        <v>10</v>
      </c>
      <c r="F8" s="411">
        <v>7</v>
      </c>
      <c r="G8" s="414">
        <v>56</v>
      </c>
      <c r="H8" s="411">
        <v>1175</v>
      </c>
    </row>
    <row r="9" spans="1:11" ht="7.9" customHeight="1" x14ac:dyDescent="0.25">
      <c r="A9" s="179" t="s">
        <v>973</v>
      </c>
      <c r="B9" s="411">
        <v>68</v>
      </c>
      <c r="C9" s="411">
        <v>33</v>
      </c>
      <c r="D9" s="411">
        <v>13</v>
      </c>
      <c r="E9" s="411">
        <v>24</v>
      </c>
      <c r="F9" s="411">
        <v>26</v>
      </c>
      <c r="G9" s="414">
        <v>164</v>
      </c>
      <c r="H9" s="411">
        <v>2586</v>
      </c>
    </row>
    <row r="10" spans="1:11" ht="7.9" customHeight="1" x14ac:dyDescent="0.25">
      <c r="A10" s="179" t="s">
        <v>974</v>
      </c>
      <c r="B10" s="411">
        <v>4</v>
      </c>
      <c r="C10" s="411">
        <v>0</v>
      </c>
      <c r="D10" s="411">
        <v>0</v>
      </c>
      <c r="E10" s="411">
        <v>0</v>
      </c>
      <c r="F10" s="411">
        <v>1</v>
      </c>
      <c r="G10" s="414">
        <v>5</v>
      </c>
      <c r="H10" s="411">
        <v>146</v>
      </c>
    </row>
    <row r="11" spans="1:11" ht="7.9" customHeight="1" x14ac:dyDescent="0.25">
      <c r="B11" s="299"/>
      <c r="C11" s="299"/>
      <c r="D11" s="299"/>
      <c r="E11" s="299"/>
      <c r="F11" s="299"/>
      <c r="G11" s="428"/>
      <c r="H11" s="429"/>
    </row>
    <row r="12" spans="1:11" ht="7.9" customHeight="1" x14ac:dyDescent="0.25">
      <c r="A12" s="1049" t="s">
        <v>975</v>
      </c>
      <c r="B12" s="1057">
        <v>131</v>
      </c>
      <c r="C12" s="1057">
        <v>54</v>
      </c>
      <c r="D12" s="1057">
        <v>28</v>
      </c>
      <c r="E12" s="1057">
        <v>37</v>
      </c>
      <c r="F12" s="1057">
        <v>53</v>
      </c>
      <c r="G12" s="1058">
        <v>303</v>
      </c>
      <c r="H12" s="1059">
        <v>6202</v>
      </c>
    </row>
    <row r="13" spans="1:11" ht="7.9" customHeight="1" x14ac:dyDescent="0.25">
      <c r="A13" s="179"/>
      <c r="B13" s="299"/>
      <c r="C13" s="299"/>
      <c r="D13" s="299"/>
      <c r="E13" s="299"/>
      <c r="F13" s="299"/>
      <c r="G13" s="428"/>
      <c r="H13" s="429"/>
    </row>
    <row r="14" spans="1:11" ht="7.9" customHeight="1" x14ac:dyDescent="0.25">
      <c r="A14" s="1049" t="s">
        <v>976</v>
      </c>
      <c r="B14" s="1057">
        <v>24</v>
      </c>
      <c r="C14" s="1057">
        <v>13</v>
      </c>
      <c r="D14" s="1057">
        <v>6</v>
      </c>
      <c r="E14" s="1057">
        <v>9</v>
      </c>
      <c r="F14" s="1057">
        <v>15</v>
      </c>
      <c r="G14" s="1058">
        <v>67</v>
      </c>
      <c r="H14" s="1059">
        <v>1898</v>
      </c>
    </row>
    <row r="15" spans="1:11" ht="7.9" customHeight="1" x14ac:dyDescent="0.25">
      <c r="A15" s="179"/>
      <c r="B15" s="299"/>
      <c r="C15" s="299"/>
      <c r="D15" s="299"/>
      <c r="E15" s="299"/>
      <c r="F15" s="299"/>
      <c r="G15" s="428"/>
      <c r="H15" s="429"/>
    </row>
    <row r="16" spans="1:11" ht="7.9" customHeight="1" x14ac:dyDescent="0.25">
      <c r="A16" s="1049" t="s">
        <v>286</v>
      </c>
      <c r="B16" s="1057">
        <v>273</v>
      </c>
      <c r="C16" s="1057">
        <v>120</v>
      </c>
      <c r="D16" s="1057">
        <v>51</v>
      </c>
      <c r="E16" s="1057">
        <v>82</v>
      </c>
      <c r="F16" s="1057">
        <v>106</v>
      </c>
      <c r="G16" s="1058">
        <v>632</v>
      </c>
      <c r="H16" s="1059">
        <v>12723</v>
      </c>
      <c r="I16" s="918"/>
    </row>
    <row r="17" spans="1:11" ht="7.9" customHeight="1" x14ac:dyDescent="0.25">
      <c r="A17" s="179"/>
      <c r="B17" s="299"/>
      <c r="C17" s="299"/>
      <c r="D17" s="299"/>
      <c r="E17" s="299"/>
      <c r="F17" s="299"/>
      <c r="G17" s="428"/>
      <c r="H17" s="429"/>
    </row>
    <row r="18" spans="1:11" ht="7.9" customHeight="1" x14ac:dyDescent="0.25">
      <c r="A18" s="1049" t="s">
        <v>549</v>
      </c>
      <c r="B18" s="1057"/>
      <c r="C18" s="1057"/>
      <c r="D18" s="1057"/>
      <c r="E18" s="1057"/>
      <c r="F18" s="1057"/>
      <c r="G18" s="1058"/>
      <c r="H18" s="1059"/>
    </row>
    <row r="19" spans="1:11" ht="7.9" customHeight="1" x14ac:dyDescent="0.25">
      <c r="A19" s="1049" t="s">
        <v>625</v>
      </c>
      <c r="B19" s="1057">
        <v>20</v>
      </c>
      <c r="C19" s="1057">
        <v>6</v>
      </c>
      <c r="D19" s="1057">
        <v>0</v>
      </c>
      <c r="E19" s="1057">
        <v>4</v>
      </c>
      <c r="F19" s="1057">
        <v>1</v>
      </c>
      <c r="G19" s="1058">
        <v>31</v>
      </c>
      <c r="H19" s="1059">
        <v>434</v>
      </c>
      <c r="I19" s="266"/>
      <c r="J19" s="917"/>
      <c r="K19" s="917"/>
    </row>
    <row r="20" spans="1:11" ht="7.9" customHeight="1" x14ac:dyDescent="0.25">
      <c r="A20" s="179" t="s">
        <v>113</v>
      </c>
      <c r="B20" s="411">
        <v>3</v>
      </c>
      <c r="C20" s="411">
        <v>2</v>
      </c>
      <c r="D20" s="411">
        <v>0</v>
      </c>
      <c r="E20" s="411">
        <v>0</v>
      </c>
      <c r="F20" s="411">
        <v>0</v>
      </c>
      <c r="G20" s="414">
        <v>5</v>
      </c>
      <c r="H20" s="411">
        <v>87</v>
      </c>
      <c r="I20" s="266"/>
      <c r="J20" s="917"/>
      <c r="K20" s="917"/>
    </row>
    <row r="21" spans="1:11" ht="7.9" customHeight="1" x14ac:dyDescent="0.25">
      <c r="A21" s="179" t="s">
        <v>466</v>
      </c>
      <c r="B21" s="411">
        <v>2</v>
      </c>
      <c r="C21" s="411">
        <v>1</v>
      </c>
      <c r="D21" s="411">
        <v>0</v>
      </c>
      <c r="E21" s="411">
        <v>2</v>
      </c>
      <c r="F21" s="411">
        <v>0</v>
      </c>
      <c r="G21" s="414">
        <v>5</v>
      </c>
      <c r="H21" s="411">
        <v>49</v>
      </c>
      <c r="I21" s="266"/>
      <c r="J21" s="917"/>
      <c r="K21" s="917"/>
    </row>
    <row r="22" spans="1:11" ht="7.9" customHeight="1" x14ac:dyDescent="0.25">
      <c r="A22" s="179" t="s">
        <v>475</v>
      </c>
      <c r="B22" s="411">
        <v>1</v>
      </c>
      <c r="C22" s="411">
        <v>0</v>
      </c>
      <c r="D22" s="411">
        <v>0</v>
      </c>
      <c r="E22" s="411">
        <v>1</v>
      </c>
      <c r="F22" s="411">
        <v>1</v>
      </c>
      <c r="G22" s="414">
        <v>3</v>
      </c>
      <c r="H22" s="411">
        <v>32</v>
      </c>
      <c r="I22" s="266"/>
      <c r="J22" s="917"/>
      <c r="K22" s="917"/>
    </row>
    <row r="23" spans="1:11" ht="7.9" customHeight="1" x14ac:dyDescent="0.25">
      <c r="A23" s="167" t="s">
        <v>114</v>
      </c>
      <c r="B23" s="411">
        <v>14</v>
      </c>
      <c r="C23" s="411">
        <v>3</v>
      </c>
      <c r="D23" s="411">
        <v>0</v>
      </c>
      <c r="E23" s="411">
        <v>1</v>
      </c>
      <c r="F23" s="411">
        <v>0</v>
      </c>
      <c r="G23" s="414">
        <v>18</v>
      </c>
      <c r="H23" s="411">
        <v>266</v>
      </c>
      <c r="I23" s="266"/>
      <c r="J23" s="917"/>
      <c r="K23" s="917"/>
    </row>
    <row r="24" spans="1:11" ht="7.9" customHeight="1" thickBot="1" x14ac:dyDescent="0.3">
      <c r="A24" s="973"/>
      <c r="B24" s="974"/>
      <c r="C24" s="974"/>
      <c r="D24" s="974"/>
      <c r="E24" s="974"/>
      <c r="F24" s="974"/>
      <c r="G24" s="975"/>
      <c r="H24" s="975"/>
    </row>
    <row r="25" spans="1:11" ht="7.9" customHeight="1" thickTop="1" x14ac:dyDescent="0.25">
      <c r="A25" s="32" t="s">
        <v>747</v>
      </c>
      <c r="B25" s="127"/>
      <c r="C25" s="127"/>
      <c r="D25" s="127"/>
      <c r="E25" s="127"/>
      <c r="F25" s="127"/>
      <c r="G25" s="127"/>
      <c r="H25" s="127"/>
      <c r="I25" s="234"/>
    </row>
    <row r="26" spans="1:11" ht="7.9" customHeight="1" x14ac:dyDescent="0.25">
      <c r="A26" s="79"/>
      <c r="I26" s="234"/>
    </row>
    <row r="27" spans="1:11" ht="7.9" customHeight="1" x14ac:dyDescent="0.25">
      <c r="A27" s="32"/>
    </row>
    <row r="28" spans="1:11" ht="7.9" customHeight="1" x14ac:dyDescent="0.25"/>
    <row r="29" spans="1:11" ht="7.9" customHeight="1" x14ac:dyDescent="0.25"/>
    <row r="30" spans="1:11" ht="7.9" customHeight="1" x14ac:dyDescent="0.25"/>
    <row r="31" spans="1:11" ht="7.9" customHeight="1" x14ac:dyDescent="0.25"/>
    <row r="32" spans="1:11" ht="7.9" customHeight="1" x14ac:dyDescent="0.25"/>
    <row r="33" ht="7.9" customHeight="1" x14ac:dyDescent="0.25"/>
    <row r="34" ht="7.9" customHeight="1" x14ac:dyDescent="0.25"/>
    <row r="35" ht="7.9" customHeight="1" x14ac:dyDescent="0.25"/>
    <row r="36" ht="7.9" customHeight="1" x14ac:dyDescent="0.25"/>
    <row r="37" ht="7.9" customHeight="1" x14ac:dyDescent="0.25"/>
    <row r="38" ht="7.9" customHeight="1" x14ac:dyDescent="0.25"/>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scale="79"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2"/>
  <dimension ref="A1:M36"/>
  <sheetViews>
    <sheetView zoomScale="140" zoomScaleNormal="140" workbookViewId="0">
      <selection sqref="A1:H1"/>
    </sheetView>
  </sheetViews>
  <sheetFormatPr baseColWidth="10" defaultRowHeight="9.9499999999999993" customHeight="1" x14ac:dyDescent="0.25"/>
  <cols>
    <col min="1" max="1" width="30.28515625" style="529" customWidth="1"/>
    <col min="2" max="2" width="6.42578125" style="529" customWidth="1"/>
    <col min="3" max="3" width="6.5703125" style="529" customWidth="1"/>
    <col min="4" max="4" width="6.42578125" style="529" bestFit="1" customWidth="1"/>
    <col min="5" max="6" width="6.140625" style="529" customWidth="1"/>
    <col min="7" max="7" width="6.5703125" style="529" customWidth="1"/>
    <col min="8" max="8" width="9.7109375" style="529" customWidth="1"/>
    <col min="9" max="9" width="6.5703125" style="528" customWidth="1"/>
    <col min="10" max="11" width="11.42578125" style="528" customWidth="1"/>
    <col min="12" max="16384" width="11.42578125" style="529"/>
  </cols>
  <sheetData>
    <row r="1" spans="1:13" ht="15" customHeight="1" x14ac:dyDescent="0.25">
      <c r="A1" s="1060" t="s">
        <v>115</v>
      </c>
      <c r="B1" s="1060"/>
      <c r="C1" s="1060"/>
      <c r="D1" s="1060"/>
      <c r="E1" s="1060"/>
      <c r="F1" s="1060"/>
      <c r="G1" s="1060"/>
      <c r="H1" s="1060"/>
      <c r="I1" s="603"/>
      <c r="J1" s="234"/>
      <c r="K1" s="234"/>
      <c r="L1" s="616"/>
      <c r="M1" s="616"/>
    </row>
    <row r="2" spans="1:13" ht="9.9499999999999993" customHeight="1" x14ac:dyDescent="0.25">
      <c r="A2" s="1061" t="s">
        <v>977</v>
      </c>
      <c r="B2" s="1061"/>
      <c r="C2" s="1061"/>
      <c r="D2" s="1061"/>
      <c r="E2" s="1061"/>
      <c r="F2" s="1061"/>
      <c r="G2" s="1061"/>
      <c r="H2" s="1061"/>
      <c r="I2" s="527"/>
    </row>
    <row r="3" spans="1:13" ht="7.9" customHeight="1" x14ac:dyDescent="0.25">
      <c r="I3" s="530"/>
    </row>
    <row r="4" spans="1:13" ht="20.100000000000001" customHeight="1" x14ac:dyDescent="0.25">
      <c r="B4" s="37" t="s">
        <v>1065</v>
      </c>
      <c r="C4" s="531" t="s">
        <v>42</v>
      </c>
      <c r="D4" s="531" t="s">
        <v>344</v>
      </c>
      <c r="E4" s="531" t="s">
        <v>345</v>
      </c>
      <c r="F4" s="531" t="s">
        <v>346</v>
      </c>
      <c r="G4" s="532" t="s">
        <v>352</v>
      </c>
      <c r="H4" s="531" t="s">
        <v>348</v>
      </c>
      <c r="J4" s="530"/>
      <c r="K4" s="530"/>
    </row>
    <row r="5" spans="1:13" ht="7.9" customHeight="1" x14ac:dyDescent="0.25"/>
    <row r="6" spans="1:13" ht="7.9" customHeight="1" x14ac:dyDescent="0.25">
      <c r="A6" s="1062" t="s">
        <v>299</v>
      </c>
      <c r="B6" s="1063">
        <v>1212</v>
      </c>
      <c r="C6" s="1063">
        <v>854</v>
      </c>
      <c r="D6" s="1063">
        <v>522</v>
      </c>
      <c r="E6" s="1063">
        <v>1220</v>
      </c>
      <c r="F6" s="1063">
        <v>945</v>
      </c>
      <c r="G6" s="1063">
        <v>4753</v>
      </c>
      <c r="H6" s="1063">
        <v>58371</v>
      </c>
    </row>
    <row r="7" spans="1:13" ht="7.9" customHeight="1" x14ac:dyDescent="0.25">
      <c r="A7" s="533" t="s">
        <v>497</v>
      </c>
      <c r="B7" s="542">
        <v>467</v>
      </c>
      <c r="C7" s="543">
        <v>243</v>
      </c>
      <c r="D7" s="543">
        <v>211</v>
      </c>
      <c r="E7" s="543">
        <v>269</v>
      </c>
      <c r="F7" s="543">
        <v>232</v>
      </c>
      <c r="G7" s="544">
        <v>1422</v>
      </c>
      <c r="H7" s="535">
        <v>11889</v>
      </c>
      <c r="I7" s="530"/>
    </row>
    <row r="8" spans="1:13" ht="7.9" customHeight="1" x14ac:dyDescent="0.25">
      <c r="A8" s="538" t="s">
        <v>1001</v>
      </c>
      <c r="B8" s="929">
        <v>49</v>
      </c>
      <c r="C8" s="538">
        <v>18</v>
      </c>
      <c r="D8" s="538">
        <v>6</v>
      </c>
      <c r="E8" s="538">
        <v>13</v>
      </c>
      <c r="F8" s="538">
        <v>71</v>
      </c>
      <c r="G8" s="929">
        <v>157</v>
      </c>
      <c r="H8" s="929">
        <v>1260</v>
      </c>
      <c r="I8" s="530"/>
    </row>
    <row r="9" spans="1:13" ht="7.9" customHeight="1" x14ac:dyDescent="0.25">
      <c r="A9" s="533" t="s">
        <v>498</v>
      </c>
      <c r="B9" s="534">
        <v>586</v>
      </c>
      <c r="C9" s="534">
        <v>504</v>
      </c>
      <c r="D9" s="534">
        <v>249</v>
      </c>
      <c r="E9" s="534">
        <v>858</v>
      </c>
      <c r="F9" s="534">
        <v>664</v>
      </c>
      <c r="G9" s="544">
        <v>2861</v>
      </c>
      <c r="H9" s="535">
        <v>29390</v>
      </c>
      <c r="I9" s="530"/>
    </row>
    <row r="10" spans="1:13" ht="7.9" customHeight="1" x14ac:dyDescent="0.25">
      <c r="A10" s="536"/>
      <c r="B10" s="546"/>
      <c r="C10" s="547"/>
      <c r="D10" s="548"/>
      <c r="E10" s="547"/>
      <c r="F10" s="547"/>
      <c r="G10" s="549"/>
      <c r="H10" s="547"/>
      <c r="I10" s="530"/>
    </row>
    <row r="11" spans="1:13" ht="7.9" customHeight="1" x14ac:dyDescent="0.25">
      <c r="A11" s="1062" t="s">
        <v>116</v>
      </c>
      <c r="B11" s="1063">
        <v>5287</v>
      </c>
      <c r="C11" s="1063">
        <v>4394</v>
      </c>
      <c r="D11" s="1063">
        <v>2148</v>
      </c>
      <c r="E11" s="1063">
        <v>3764</v>
      </c>
      <c r="F11" s="1063">
        <v>3040</v>
      </c>
      <c r="G11" s="1063">
        <v>18633</v>
      </c>
      <c r="H11" s="1063">
        <v>273143</v>
      </c>
    </row>
    <row r="12" spans="1:13" ht="7.9" customHeight="1" x14ac:dyDescent="0.25">
      <c r="A12" s="533" t="s">
        <v>499</v>
      </c>
      <c r="B12" s="534">
        <v>764</v>
      </c>
      <c r="C12" s="534">
        <v>739</v>
      </c>
      <c r="D12" s="534">
        <v>456</v>
      </c>
      <c r="E12" s="534">
        <v>617</v>
      </c>
      <c r="F12" s="534">
        <v>518</v>
      </c>
      <c r="G12" s="550">
        <v>3094</v>
      </c>
      <c r="H12" s="535">
        <v>43318</v>
      </c>
      <c r="I12" s="530"/>
    </row>
    <row r="13" spans="1:13" ht="7.9" customHeight="1" x14ac:dyDescent="0.25">
      <c r="A13" s="533" t="s">
        <v>1013</v>
      </c>
      <c r="B13" s="534">
        <v>662</v>
      </c>
      <c r="C13" s="534">
        <v>467</v>
      </c>
      <c r="D13" s="534">
        <v>213</v>
      </c>
      <c r="E13" s="534">
        <v>377</v>
      </c>
      <c r="F13" s="534">
        <v>480</v>
      </c>
      <c r="G13" s="550">
        <v>2199</v>
      </c>
      <c r="H13" s="535">
        <v>40650</v>
      </c>
      <c r="I13" s="530"/>
    </row>
    <row r="14" spans="1:13" ht="7.9" customHeight="1" x14ac:dyDescent="0.25">
      <c r="A14" s="538" t="s">
        <v>500</v>
      </c>
      <c r="B14" s="551">
        <v>131</v>
      </c>
      <c r="C14" s="552">
        <v>78</v>
      </c>
      <c r="D14" s="552">
        <v>42</v>
      </c>
      <c r="E14" s="552">
        <v>55</v>
      </c>
      <c r="F14" s="552">
        <v>73</v>
      </c>
      <c r="G14" s="615">
        <v>379</v>
      </c>
      <c r="H14" s="553">
        <v>6015</v>
      </c>
      <c r="I14" s="530"/>
    </row>
    <row r="15" spans="1:13" ht="7.9" customHeight="1" x14ac:dyDescent="0.25">
      <c r="A15" s="542" t="s">
        <v>1005</v>
      </c>
      <c r="B15" s="534">
        <v>132</v>
      </c>
      <c r="C15" s="534">
        <v>95</v>
      </c>
      <c r="D15" s="534">
        <v>37</v>
      </c>
      <c r="E15" s="534">
        <v>82</v>
      </c>
      <c r="F15" s="534">
        <v>81</v>
      </c>
      <c r="G15" s="550">
        <v>427</v>
      </c>
      <c r="H15" s="535">
        <v>6048</v>
      </c>
      <c r="I15" s="530"/>
    </row>
    <row r="16" spans="1:13" s="528" customFormat="1" ht="7.9" customHeight="1" x14ac:dyDescent="0.25">
      <c r="A16" s="551" t="s">
        <v>501</v>
      </c>
      <c r="B16" s="551">
        <v>39</v>
      </c>
      <c r="C16" s="552">
        <v>18</v>
      </c>
      <c r="D16" s="552">
        <v>7</v>
      </c>
      <c r="E16" s="552">
        <v>21</v>
      </c>
      <c r="F16" s="552">
        <v>24</v>
      </c>
      <c r="G16" s="615">
        <v>109</v>
      </c>
      <c r="H16" s="553">
        <v>1485</v>
      </c>
      <c r="I16" s="530"/>
    </row>
    <row r="17" spans="1:9" s="528" customFormat="1" ht="7.9" customHeight="1" x14ac:dyDescent="0.25">
      <c r="A17" s="533" t="s">
        <v>1006</v>
      </c>
      <c r="B17" s="542">
        <v>499</v>
      </c>
      <c r="C17" s="543">
        <v>353</v>
      </c>
      <c r="D17" s="543">
        <v>148</v>
      </c>
      <c r="E17" s="543">
        <v>169</v>
      </c>
      <c r="F17" s="543">
        <v>290</v>
      </c>
      <c r="G17" s="550">
        <v>1459</v>
      </c>
      <c r="H17" s="545">
        <v>18316</v>
      </c>
      <c r="I17" s="530"/>
    </row>
    <row r="18" spans="1:9" s="528" customFormat="1" ht="7.9" customHeight="1" x14ac:dyDescent="0.25">
      <c r="A18" s="542" t="s">
        <v>1007</v>
      </c>
      <c r="B18" s="542">
        <v>95</v>
      </c>
      <c r="C18" s="543">
        <v>83</v>
      </c>
      <c r="D18" s="543">
        <v>27</v>
      </c>
      <c r="E18" s="543">
        <v>63</v>
      </c>
      <c r="F18" s="543">
        <v>70</v>
      </c>
      <c r="G18" s="550">
        <v>338</v>
      </c>
      <c r="H18" s="545">
        <v>6356</v>
      </c>
      <c r="I18" s="530"/>
    </row>
    <row r="19" spans="1:9" s="528" customFormat="1" ht="7.9" customHeight="1" x14ac:dyDescent="0.25">
      <c r="A19" s="542" t="s">
        <v>1002</v>
      </c>
      <c r="B19" s="542">
        <v>71</v>
      </c>
      <c r="C19" s="543">
        <v>65</v>
      </c>
      <c r="D19" s="543">
        <v>42</v>
      </c>
      <c r="E19" s="543">
        <v>39</v>
      </c>
      <c r="F19" s="543">
        <v>53</v>
      </c>
      <c r="G19" s="550">
        <v>270</v>
      </c>
      <c r="H19" s="545">
        <v>2095</v>
      </c>
      <c r="I19" s="530"/>
    </row>
    <row r="20" spans="1:9" s="528" customFormat="1" ht="7.9" customHeight="1" x14ac:dyDescent="0.25">
      <c r="A20" s="542" t="s">
        <v>1003</v>
      </c>
      <c r="B20" s="542">
        <v>67</v>
      </c>
      <c r="C20" s="543">
        <v>59</v>
      </c>
      <c r="D20" s="543">
        <v>12</v>
      </c>
      <c r="E20" s="543">
        <v>25</v>
      </c>
      <c r="F20" s="543">
        <v>31</v>
      </c>
      <c r="G20" s="550">
        <v>194</v>
      </c>
      <c r="H20" s="545">
        <v>2689</v>
      </c>
      <c r="I20" s="530"/>
    </row>
    <row r="21" spans="1:9" s="528" customFormat="1" ht="7.9" customHeight="1" x14ac:dyDescent="0.25">
      <c r="A21" s="533" t="s">
        <v>1008</v>
      </c>
      <c r="B21" s="542">
        <v>66</v>
      </c>
      <c r="C21" s="543">
        <v>39</v>
      </c>
      <c r="D21" s="543">
        <v>22</v>
      </c>
      <c r="E21" s="543">
        <v>23</v>
      </c>
      <c r="F21" s="543">
        <v>28</v>
      </c>
      <c r="G21" s="550">
        <v>178</v>
      </c>
      <c r="H21" s="545">
        <v>2419</v>
      </c>
      <c r="I21" s="530"/>
    </row>
    <row r="22" spans="1:9" s="528" customFormat="1" ht="7.9" customHeight="1" x14ac:dyDescent="0.25">
      <c r="A22" s="533" t="s">
        <v>1009</v>
      </c>
      <c r="B22" s="542">
        <v>390</v>
      </c>
      <c r="C22" s="543">
        <v>244</v>
      </c>
      <c r="D22" s="543">
        <v>204</v>
      </c>
      <c r="E22" s="543">
        <v>294</v>
      </c>
      <c r="F22" s="543">
        <v>159</v>
      </c>
      <c r="G22" s="550">
        <v>1291</v>
      </c>
      <c r="H22" s="545">
        <v>22524</v>
      </c>
      <c r="I22" s="530"/>
    </row>
    <row r="23" spans="1:9" s="528" customFormat="1" ht="7.9" customHeight="1" x14ac:dyDescent="0.25">
      <c r="A23" s="533" t="s">
        <v>1010</v>
      </c>
      <c r="B23" s="542">
        <v>354</v>
      </c>
      <c r="C23" s="543">
        <v>226</v>
      </c>
      <c r="D23" s="543">
        <v>78</v>
      </c>
      <c r="E23" s="543">
        <v>252</v>
      </c>
      <c r="F23" s="543">
        <v>156</v>
      </c>
      <c r="G23" s="550">
        <v>1066</v>
      </c>
      <c r="H23" s="545">
        <v>13831</v>
      </c>
      <c r="I23" s="530"/>
    </row>
    <row r="24" spans="1:9" s="528" customFormat="1" ht="7.9" customHeight="1" x14ac:dyDescent="0.25">
      <c r="A24" s="533" t="s">
        <v>1011</v>
      </c>
      <c r="B24" s="542">
        <v>10</v>
      </c>
      <c r="C24" s="543">
        <v>5</v>
      </c>
      <c r="D24" s="543">
        <v>2</v>
      </c>
      <c r="E24" s="543">
        <v>3</v>
      </c>
      <c r="F24" s="543">
        <v>6</v>
      </c>
      <c r="G24" s="550">
        <v>26</v>
      </c>
      <c r="H24" s="545">
        <v>459</v>
      </c>
      <c r="I24" s="530"/>
    </row>
    <row r="25" spans="1:9" s="528" customFormat="1" ht="7.9" customHeight="1" x14ac:dyDescent="0.25">
      <c r="A25" s="533" t="s">
        <v>1012</v>
      </c>
      <c r="B25" s="542">
        <v>93</v>
      </c>
      <c r="C25" s="543">
        <v>51</v>
      </c>
      <c r="D25" s="543">
        <v>17</v>
      </c>
      <c r="E25" s="543">
        <v>42</v>
      </c>
      <c r="F25" s="543">
        <v>60</v>
      </c>
      <c r="G25" s="550">
        <v>263</v>
      </c>
      <c r="H25" s="545">
        <v>3292</v>
      </c>
      <c r="I25" s="530"/>
    </row>
    <row r="26" spans="1:9" s="528" customFormat="1" ht="7.9" customHeight="1" x14ac:dyDescent="0.25">
      <c r="A26" s="533" t="s">
        <v>1004</v>
      </c>
      <c r="B26" s="542">
        <v>40</v>
      </c>
      <c r="C26" s="543">
        <v>15</v>
      </c>
      <c r="D26" s="543">
        <v>7</v>
      </c>
      <c r="E26" s="543">
        <v>15</v>
      </c>
      <c r="F26" s="543">
        <v>7</v>
      </c>
      <c r="G26" s="550">
        <v>84</v>
      </c>
      <c r="H26" s="545">
        <v>1276</v>
      </c>
      <c r="I26" s="530"/>
    </row>
    <row r="27" spans="1:9" s="528" customFormat="1" ht="7.9" customHeight="1" x14ac:dyDescent="0.25">
      <c r="A27" s="536"/>
      <c r="B27" s="536"/>
      <c r="C27" s="529"/>
      <c r="D27" s="537"/>
      <c r="E27" s="537"/>
      <c r="F27" s="529"/>
      <c r="G27" s="539"/>
      <c r="H27" s="537"/>
      <c r="I27" s="530"/>
    </row>
    <row r="28" spans="1:9" s="528" customFormat="1" ht="7.9" customHeight="1" x14ac:dyDescent="0.25">
      <c r="A28" s="1062" t="s">
        <v>300</v>
      </c>
      <c r="B28" s="1063">
        <v>6499</v>
      </c>
      <c r="C28" s="1063">
        <v>5248</v>
      </c>
      <c r="D28" s="1063">
        <v>2670</v>
      </c>
      <c r="E28" s="1063">
        <v>4984</v>
      </c>
      <c r="F28" s="1063">
        <v>3985</v>
      </c>
      <c r="G28" s="1063">
        <v>23386</v>
      </c>
      <c r="H28" s="1063">
        <v>331514</v>
      </c>
    </row>
    <row r="29" spans="1:9" s="528" customFormat="1" ht="7.9" customHeight="1" thickBot="1" x14ac:dyDescent="0.3">
      <c r="A29" s="973"/>
      <c r="B29" s="974"/>
      <c r="C29" s="974"/>
      <c r="D29" s="974"/>
      <c r="E29" s="974"/>
      <c r="F29" s="974"/>
      <c r="G29" s="975"/>
      <c r="H29" s="975"/>
      <c r="I29" s="554"/>
    </row>
    <row r="30" spans="1:9" s="528" customFormat="1" ht="7.9" customHeight="1" thickTop="1" x14ac:dyDescent="0.25">
      <c r="A30" s="540" t="s">
        <v>748</v>
      </c>
      <c r="B30" s="540"/>
      <c r="C30" s="540"/>
      <c r="D30" s="540"/>
      <c r="E30" s="540"/>
      <c r="F30" s="540"/>
      <c r="G30" s="540"/>
      <c r="H30" s="540"/>
      <c r="I30" s="554"/>
    </row>
    <row r="31" spans="1:9" s="528" customFormat="1" ht="7.9" customHeight="1" x14ac:dyDescent="0.15">
      <c r="A31" s="445"/>
      <c r="B31" s="529"/>
      <c r="C31" s="529"/>
      <c r="D31" s="529"/>
      <c r="E31" s="529"/>
      <c r="F31" s="529"/>
      <c r="G31" s="529"/>
      <c r="H31" s="529"/>
      <c r="I31" s="530"/>
    </row>
    <row r="32" spans="1:9" s="528" customFormat="1" ht="7.9" customHeight="1" x14ac:dyDescent="0.15">
      <c r="A32" s="445"/>
      <c r="B32" s="529"/>
      <c r="C32" s="529"/>
      <c r="D32" s="529"/>
      <c r="E32" s="529"/>
      <c r="F32" s="529"/>
      <c r="G32" s="529"/>
      <c r="H32" s="529"/>
    </row>
    <row r="33" spans="2:2" ht="7.9" customHeight="1" x14ac:dyDescent="0.25">
      <c r="B33" s="541"/>
    </row>
    <row r="34" spans="2:2" ht="7.9" customHeight="1" x14ac:dyDescent="0.25"/>
    <row r="35" spans="2:2" ht="7.9" customHeight="1" x14ac:dyDescent="0.25"/>
    <row r="36" spans="2:2" ht="7.9" customHeight="1" x14ac:dyDescent="0.25"/>
  </sheetData>
  <mergeCells count="2">
    <mergeCell ref="A1:H1"/>
    <mergeCell ref="A2:H2"/>
  </mergeCells>
  <pageMargins left="0.59055118110236227" right="0.59055118110236227" top="0.78740157480314965" bottom="0.78740157480314965" header="0.31496062992125984" footer="0.31496062992125984"/>
  <pageSetup paperSize="9"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3"/>
  <dimension ref="A1:L37"/>
  <sheetViews>
    <sheetView zoomScale="140" zoomScaleNormal="140" workbookViewId="0">
      <selection sqref="A1:H1"/>
    </sheetView>
  </sheetViews>
  <sheetFormatPr baseColWidth="10" defaultRowHeight="9.9499999999999993" customHeight="1" x14ac:dyDescent="0.25"/>
  <cols>
    <col min="1" max="1" width="26.7109375" style="16" customWidth="1"/>
    <col min="2" max="3" width="6.7109375" style="16" customWidth="1"/>
    <col min="4" max="4" width="5.7109375" style="16" bestFit="1" customWidth="1"/>
    <col min="5" max="6" width="5.7109375" style="16" customWidth="1"/>
    <col min="7" max="7" width="6.85546875" style="16" customWidth="1"/>
    <col min="8" max="8" width="9.28515625" style="16" customWidth="1"/>
    <col min="9" max="9" width="6.5703125" style="232" customWidth="1"/>
    <col min="10" max="11" width="11.42578125" style="232" customWidth="1"/>
    <col min="12" max="16384" width="11.42578125" style="16"/>
  </cols>
  <sheetData>
    <row r="1" spans="1:12" ht="15" customHeight="1" x14ac:dyDescent="0.25">
      <c r="A1" s="958" t="s">
        <v>117</v>
      </c>
      <c r="B1" s="958"/>
      <c r="C1" s="958"/>
      <c r="D1" s="958"/>
      <c r="E1" s="958"/>
      <c r="F1" s="958"/>
      <c r="G1" s="958"/>
      <c r="H1" s="958"/>
    </row>
    <row r="2" spans="1:12" ht="9.9499999999999993" customHeight="1" x14ac:dyDescent="0.25">
      <c r="A2" s="980" t="s">
        <v>978</v>
      </c>
      <c r="B2" s="980"/>
      <c r="C2" s="980"/>
      <c r="D2" s="980"/>
      <c r="E2" s="980"/>
      <c r="F2" s="980"/>
      <c r="G2" s="980"/>
      <c r="H2" s="980"/>
    </row>
    <row r="3" spans="1:12" ht="7.9" customHeight="1" x14ac:dyDescent="0.25"/>
    <row r="4" spans="1:12" ht="20.100000000000001" customHeight="1" x14ac:dyDescent="0.25">
      <c r="B4" s="37" t="s">
        <v>1065</v>
      </c>
      <c r="C4" s="296" t="s">
        <v>42</v>
      </c>
      <c r="D4" s="296" t="s">
        <v>344</v>
      </c>
      <c r="E4" s="296" t="s">
        <v>345</v>
      </c>
      <c r="F4" s="296" t="s">
        <v>346</v>
      </c>
      <c r="G4" s="297" t="s">
        <v>352</v>
      </c>
      <c r="H4" s="296" t="s">
        <v>348</v>
      </c>
    </row>
    <row r="5" spans="1:12" ht="7.9" customHeight="1" x14ac:dyDescent="0.25"/>
    <row r="6" spans="1:12" ht="7.9" customHeight="1" x14ac:dyDescent="0.15">
      <c r="A6" s="179" t="s">
        <v>320</v>
      </c>
      <c r="B6" s="430">
        <v>347</v>
      </c>
      <c r="C6" s="430">
        <v>270</v>
      </c>
      <c r="D6" s="430">
        <v>25</v>
      </c>
      <c r="E6" s="430">
        <v>194</v>
      </c>
      <c r="F6" s="430">
        <v>176</v>
      </c>
      <c r="G6" s="432">
        <v>1012</v>
      </c>
      <c r="H6" s="384">
        <v>17831</v>
      </c>
    </row>
    <row r="7" spans="1:12" ht="7.9" customHeight="1" x14ac:dyDescent="0.15">
      <c r="A7" s="179" t="s">
        <v>321</v>
      </c>
      <c r="B7" s="430">
        <v>2289</v>
      </c>
      <c r="C7" s="430">
        <v>1426</v>
      </c>
      <c r="D7" s="430">
        <v>358</v>
      </c>
      <c r="E7" s="430">
        <v>663</v>
      </c>
      <c r="F7" s="430">
        <v>830</v>
      </c>
      <c r="G7" s="432">
        <v>5566</v>
      </c>
      <c r="H7" s="384">
        <v>82244</v>
      </c>
    </row>
    <row r="8" spans="1:12" ht="7.9" customHeight="1" x14ac:dyDescent="0.15">
      <c r="A8" s="179" t="s">
        <v>322</v>
      </c>
      <c r="B8" s="430">
        <v>155</v>
      </c>
      <c r="C8" s="430">
        <v>53</v>
      </c>
      <c r="D8" s="430">
        <v>9</v>
      </c>
      <c r="E8" s="430">
        <v>54</v>
      </c>
      <c r="F8" s="430">
        <v>41</v>
      </c>
      <c r="G8" s="432">
        <v>312</v>
      </c>
      <c r="H8" s="384">
        <v>7193</v>
      </c>
    </row>
    <row r="9" spans="1:12" ht="7.9" customHeight="1" x14ac:dyDescent="0.15">
      <c r="A9" s="179" t="s">
        <v>323</v>
      </c>
      <c r="B9" s="430">
        <v>133</v>
      </c>
      <c r="C9" s="430">
        <v>79</v>
      </c>
      <c r="D9" s="430">
        <v>6</v>
      </c>
      <c r="E9" s="430">
        <v>69</v>
      </c>
      <c r="F9" s="430">
        <v>56</v>
      </c>
      <c r="G9" s="432">
        <v>343</v>
      </c>
      <c r="H9" s="384">
        <v>8242</v>
      </c>
    </row>
    <row r="10" spans="1:12" ht="7.9" customHeight="1" x14ac:dyDescent="0.25">
      <c r="A10" s="220"/>
      <c r="B10" s="433"/>
      <c r="C10" s="153"/>
      <c r="D10" s="434"/>
      <c r="E10" s="153"/>
      <c r="F10" s="434"/>
      <c r="G10" s="153"/>
      <c r="H10" s="221"/>
    </row>
    <row r="11" spans="1:12" ht="7.9" customHeight="1" x14ac:dyDescent="0.15">
      <c r="A11" s="179" t="s">
        <v>182</v>
      </c>
      <c r="B11" s="525">
        <v>120</v>
      </c>
      <c r="C11" s="525">
        <v>76</v>
      </c>
      <c r="D11" s="525">
        <v>12</v>
      </c>
      <c r="E11" s="525">
        <v>10</v>
      </c>
      <c r="F11" s="525">
        <v>25</v>
      </c>
      <c r="G11" s="428">
        <v>243</v>
      </c>
      <c r="H11" s="300">
        <v>8395</v>
      </c>
      <c r="I11" s="234"/>
    </row>
    <row r="12" spans="1:12" ht="7.9" customHeight="1" x14ac:dyDescent="0.25">
      <c r="A12" s="1049" t="s">
        <v>324</v>
      </c>
      <c r="B12" s="1064">
        <v>3044</v>
      </c>
      <c r="C12" s="1058">
        <v>1904</v>
      </c>
      <c r="D12" s="1058">
        <v>410</v>
      </c>
      <c r="E12" s="1058">
        <v>990</v>
      </c>
      <c r="F12" s="1058">
        <v>1128</v>
      </c>
      <c r="G12" s="1058">
        <v>7476</v>
      </c>
      <c r="H12" s="1057">
        <v>123905</v>
      </c>
      <c r="L12" s="179"/>
    </row>
    <row r="13" spans="1:12" ht="7.9" customHeight="1" x14ac:dyDescent="0.25">
      <c r="A13" s="222"/>
      <c r="B13" s="435"/>
      <c r="C13" s="153"/>
      <c r="D13" s="436"/>
      <c r="E13" s="153"/>
      <c r="F13" s="436"/>
      <c r="G13" s="153"/>
      <c r="H13" s="223"/>
      <c r="L13" s="179"/>
    </row>
    <row r="14" spans="1:12" ht="7.9" customHeight="1" x14ac:dyDescent="0.15">
      <c r="A14" s="179" t="s">
        <v>325</v>
      </c>
      <c r="B14" s="431">
        <v>64</v>
      </c>
      <c r="C14" s="431">
        <v>248</v>
      </c>
      <c r="D14" s="431">
        <v>14</v>
      </c>
      <c r="E14" s="431">
        <v>15</v>
      </c>
      <c r="F14" s="431">
        <v>3414</v>
      </c>
      <c r="G14" s="408">
        <v>3755</v>
      </c>
      <c r="H14" s="384">
        <v>7371</v>
      </c>
      <c r="L14" s="179"/>
    </row>
    <row r="15" spans="1:12" ht="7.9" customHeight="1" x14ac:dyDescent="0.15">
      <c r="A15" s="179" t="s">
        <v>183</v>
      </c>
      <c r="B15" s="431">
        <v>266</v>
      </c>
      <c r="C15" s="431">
        <v>0</v>
      </c>
      <c r="D15" s="431">
        <v>0</v>
      </c>
      <c r="E15" s="431">
        <v>0</v>
      </c>
      <c r="F15" s="431">
        <v>60</v>
      </c>
      <c r="G15" s="432">
        <v>326</v>
      </c>
      <c r="H15" s="384">
        <v>1793</v>
      </c>
      <c r="L15" s="179"/>
    </row>
    <row r="16" spans="1:12" ht="7.9" customHeight="1" x14ac:dyDescent="0.15">
      <c r="A16" s="179" t="s">
        <v>326</v>
      </c>
      <c r="B16" s="431">
        <v>8</v>
      </c>
      <c r="C16" s="431">
        <v>84</v>
      </c>
      <c r="D16" s="431">
        <v>0</v>
      </c>
      <c r="E16" s="431">
        <v>9</v>
      </c>
      <c r="F16" s="431">
        <v>38</v>
      </c>
      <c r="G16" s="432">
        <v>139</v>
      </c>
      <c r="H16" s="384">
        <v>4379</v>
      </c>
      <c r="L16" s="179"/>
    </row>
    <row r="17" spans="1:12" ht="7.9" customHeight="1" x14ac:dyDescent="0.15">
      <c r="A17" s="179" t="s">
        <v>184</v>
      </c>
      <c r="B17" s="431">
        <v>1023</v>
      </c>
      <c r="C17" s="431">
        <v>423</v>
      </c>
      <c r="D17" s="431">
        <v>170</v>
      </c>
      <c r="E17" s="431">
        <v>355</v>
      </c>
      <c r="F17" s="431">
        <v>557</v>
      </c>
      <c r="G17" s="432">
        <v>2528</v>
      </c>
      <c r="H17" s="384">
        <v>51126</v>
      </c>
      <c r="L17" s="179"/>
    </row>
    <row r="18" spans="1:12" ht="7.9" customHeight="1" x14ac:dyDescent="0.15">
      <c r="A18" s="179" t="s">
        <v>185</v>
      </c>
      <c r="B18" s="431">
        <v>31</v>
      </c>
      <c r="C18" s="431">
        <v>29</v>
      </c>
      <c r="D18" s="431">
        <v>4</v>
      </c>
      <c r="E18" s="431">
        <v>4</v>
      </c>
      <c r="F18" s="431">
        <v>12</v>
      </c>
      <c r="G18" s="432">
        <v>80</v>
      </c>
      <c r="H18" s="384">
        <v>2561</v>
      </c>
      <c r="L18" s="179"/>
    </row>
    <row r="19" spans="1:12" ht="7.9" customHeight="1" x14ac:dyDescent="0.15">
      <c r="A19" s="179" t="s">
        <v>557</v>
      </c>
      <c r="B19" s="431">
        <v>0</v>
      </c>
      <c r="C19" s="431">
        <v>0</v>
      </c>
      <c r="D19" s="431">
        <v>0</v>
      </c>
      <c r="E19" s="431">
        <v>0</v>
      </c>
      <c r="F19" s="431">
        <v>0</v>
      </c>
      <c r="G19" s="432">
        <v>0</v>
      </c>
      <c r="H19" s="384">
        <v>9125</v>
      </c>
      <c r="L19" s="179"/>
    </row>
    <row r="20" spans="1:12" ht="7.9" customHeight="1" x14ac:dyDescent="0.25">
      <c r="A20" s="1049" t="s">
        <v>327</v>
      </c>
      <c r="B20" s="1064">
        <v>1392</v>
      </c>
      <c r="C20" s="1058">
        <v>784</v>
      </c>
      <c r="D20" s="1058">
        <v>188</v>
      </c>
      <c r="E20" s="1058">
        <v>383</v>
      </c>
      <c r="F20" s="1058">
        <v>4081</v>
      </c>
      <c r="G20" s="1058">
        <v>6828</v>
      </c>
      <c r="H20" s="1057">
        <v>76355</v>
      </c>
      <c r="L20" s="179"/>
    </row>
    <row r="21" spans="1:12" ht="7.9" customHeight="1" thickBot="1" x14ac:dyDescent="0.3">
      <c r="A21" s="973"/>
      <c r="B21" s="974"/>
      <c r="C21" s="974"/>
      <c r="D21" s="974"/>
      <c r="E21" s="974"/>
      <c r="F21" s="974"/>
      <c r="G21" s="975"/>
      <c r="H21" s="975"/>
      <c r="L21" s="179"/>
    </row>
    <row r="22" spans="1:12" ht="7.9" customHeight="1" thickTop="1" x14ac:dyDescent="0.25">
      <c r="A22" s="127" t="s">
        <v>626</v>
      </c>
      <c r="B22" s="127"/>
      <c r="C22" s="127"/>
      <c r="D22" s="127"/>
      <c r="E22" s="127"/>
      <c r="F22" s="127"/>
      <c r="G22" s="127"/>
      <c r="H22" s="127"/>
      <c r="L22" s="179"/>
    </row>
    <row r="23" spans="1:12" ht="18.75" customHeight="1" x14ac:dyDescent="0.25">
      <c r="A23" s="971" t="s">
        <v>521</v>
      </c>
      <c r="B23" s="971"/>
      <c r="C23" s="971"/>
      <c r="D23" s="971"/>
      <c r="E23" s="971"/>
      <c r="F23" s="971"/>
      <c r="G23" s="971"/>
      <c r="H23" s="971"/>
      <c r="L23" s="179"/>
    </row>
    <row r="24" spans="1:12" ht="7.9" customHeight="1" x14ac:dyDescent="0.25">
      <c r="A24" s="79"/>
      <c r="B24" s="179"/>
      <c r="C24" s="179"/>
      <c r="D24" s="179"/>
      <c r="E24" s="179"/>
      <c r="F24" s="179"/>
      <c r="G24" s="179"/>
      <c r="H24" s="179"/>
      <c r="L24" s="179"/>
    </row>
    <row r="25" spans="1:12" ht="7.9" customHeight="1" x14ac:dyDescent="0.25">
      <c r="L25" s="179"/>
    </row>
    <row r="26" spans="1:12" ht="7.9" customHeight="1" x14ac:dyDescent="0.25">
      <c r="L26" s="179"/>
    </row>
    <row r="27" spans="1:12" ht="7.9" customHeight="1" x14ac:dyDescent="0.25">
      <c r="L27" s="179"/>
    </row>
    <row r="28" spans="1:12" ht="7.9" customHeight="1" x14ac:dyDescent="0.25">
      <c r="L28" s="179"/>
    </row>
    <row r="29" spans="1:12" ht="7.9" customHeight="1" x14ac:dyDescent="0.25">
      <c r="L29" s="179"/>
    </row>
    <row r="30" spans="1:12" ht="7.9" customHeight="1" x14ac:dyDescent="0.25">
      <c r="L30" s="179"/>
    </row>
    <row r="31" spans="1:12" ht="7.9" customHeight="1" x14ac:dyDescent="0.25">
      <c r="L31" s="179"/>
    </row>
    <row r="32" spans="1:12" ht="7.9" customHeight="1" x14ac:dyDescent="0.25">
      <c r="L32" s="179"/>
    </row>
    <row r="33" spans="12:12" ht="7.9" customHeight="1" x14ac:dyDescent="0.25">
      <c r="L33" s="179"/>
    </row>
    <row r="34" spans="12:12" ht="7.9" customHeight="1" x14ac:dyDescent="0.25">
      <c r="L34" s="179"/>
    </row>
    <row r="35" spans="12:12" ht="7.9" customHeight="1" x14ac:dyDescent="0.25">
      <c r="L35" s="179"/>
    </row>
    <row r="36" spans="12:12" ht="7.9" customHeight="1" x14ac:dyDescent="0.25"/>
    <row r="37" spans="12:12" ht="7.9" customHeight="1" x14ac:dyDescent="0.25"/>
  </sheetData>
  <mergeCells count="3">
    <mergeCell ref="A23:H23"/>
    <mergeCell ref="A1:H1"/>
    <mergeCell ref="A2:H2"/>
  </mergeCells>
  <phoneticPr fontId="15" type="noConversion"/>
  <pageMargins left="0.59055118110236227" right="0.59055118110236227" top="0.78740157480314965" bottom="0.78740157480314965" header="0.31496062992125984" footer="0.31496062992125984"/>
  <pageSetup paperSize="9" scale="79"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4"/>
  <dimension ref="A1:H38"/>
  <sheetViews>
    <sheetView zoomScale="140" zoomScaleNormal="140" workbookViewId="0">
      <selection sqref="A1:D1"/>
    </sheetView>
  </sheetViews>
  <sheetFormatPr baseColWidth="10" defaultRowHeight="9.9499999999999993" customHeight="1" x14ac:dyDescent="0.25"/>
  <cols>
    <col min="1" max="1" width="11.85546875" style="302" customWidth="1"/>
    <col min="2" max="2" width="50.5703125" style="302" bestFit="1" customWidth="1"/>
    <col min="3" max="3" width="6.7109375" style="302" customWidth="1"/>
    <col min="4" max="4" width="9.5703125" style="302" customWidth="1"/>
    <col min="5" max="5" width="6.7109375" style="268" customWidth="1"/>
    <col min="6" max="8" width="11.42578125" style="304"/>
    <col min="9" max="16384" width="11.42578125" style="302"/>
  </cols>
  <sheetData>
    <row r="1" spans="1:5" ht="15" customHeight="1" x14ac:dyDescent="0.25">
      <c r="A1" s="958" t="s">
        <v>81</v>
      </c>
      <c r="B1" s="958"/>
      <c r="C1" s="958"/>
      <c r="D1" s="958"/>
    </row>
    <row r="2" spans="1:5" ht="9.9499999999999993" customHeight="1" x14ac:dyDescent="0.25">
      <c r="A2" s="980" t="s">
        <v>979</v>
      </c>
      <c r="B2" s="980"/>
      <c r="C2" s="980"/>
      <c r="D2" s="980"/>
    </row>
    <row r="3" spans="1:5" ht="7.9" customHeight="1" x14ac:dyDescent="0.25">
      <c r="A3" s="16"/>
      <c r="B3" s="16"/>
      <c r="C3" s="16"/>
      <c r="D3" s="16"/>
    </row>
    <row r="4" spans="1:5" ht="20.100000000000001" customHeight="1" x14ac:dyDescent="0.25">
      <c r="A4" s="16"/>
      <c r="B4" s="16"/>
      <c r="C4" s="297" t="s">
        <v>352</v>
      </c>
      <c r="D4" s="296" t="s">
        <v>348</v>
      </c>
    </row>
    <row r="5" spans="1:5" ht="7.9" customHeight="1" x14ac:dyDescent="0.25">
      <c r="A5" s="16"/>
      <c r="B5" s="16"/>
      <c r="C5" s="297"/>
      <c r="D5" s="296"/>
    </row>
    <row r="6" spans="1:5" ht="7.9" customHeight="1" x14ac:dyDescent="0.25">
      <c r="A6" s="1049" t="s">
        <v>468</v>
      </c>
      <c r="B6" s="1049"/>
      <c r="C6" s="1059">
        <v>1168</v>
      </c>
      <c r="D6" s="1057">
        <v>17518</v>
      </c>
    </row>
    <row r="7" spans="1:5" ht="7.9" customHeight="1" x14ac:dyDescent="0.15">
      <c r="A7" s="230" t="s">
        <v>82</v>
      </c>
      <c r="B7" s="230" t="s">
        <v>83</v>
      </c>
      <c r="C7" s="437">
        <v>0</v>
      </c>
      <c r="D7" s="384">
        <v>528</v>
      </c>
    </row>
    <row r="8" spans="1:5" ht="7.9" customHeight="1" x14ac:dyDescent="0.15">
      <c r="A8" s="230" t="s">
        <v>242</v>
      </c>
      <c r="B8" s="230" t="s">
        <v>84</v>
      </c>
      <c r="C8" s="437">
        <v>0</v>
      </c>
      <c r="D8" s="384">
        <v>154</v>
      </c>
    </row>
    <row r="9" spans="1:5" ht="7.9" customHeight="1" x14ac:dyDescent="0.15">
      <c r="A9" s="230"/>
      <c r="B9" s="230" t="s">
        <v>980</v>
      </c>
      <c r="C9" s="437">
        <v>0</v>
      </c>
      <c r="D9" s="384">
        <v>7</v>
      </c>
      <c r="E9" s="304"/>
    </row>
    <row r="10" spans="1:5" ht="7.9" customHeight="1" x14ac:dyDescent="0.15">
      <c r="A10" s="16"/>
      <c r="B10" s="229" t="s">
        <v>186</v>
      </c>
      <c r="C10" s="438"/>
      <c r="D10" s="384"/>
    </row>
    <row r="11" spans="1:5" ht="7.9" customHeight="1" x14ac:dyDescent="0.25">
      <c r="A11" s="16"/>
      <c r="B11" s="295" t="s">
        <v>740</v>
      </c>
      <c r="C11" s="358">
        <v>954</v>
      </c>
      <c r="D11" s="300">
        <v>12300</v>
      </c>
    </row>
    <row r="12" spans="1:5" ht="7.9" customHeight="1" x14ac:dyDescent="0.15">
      <c r="A12" s="230" t="s">
        <v>229</v>
      </c>
      <c r="B12" s="230" t="s">
        <v>741</v>
      </c>
      <c r="C12" s="408">
        <v>161</v>
      </c>
      <c r="D12" s="384">
        <v>3144</v>
      </c>
    </row>
    <row r="13" spans="1:5" ht="7.9" customHeight="1" x14ac:dyDescent="0.15">
      <c r="A13" s="16"/>
      <c r="B13" s="230" t="s">
        <v>556</v>
      </c>
      <c r="C13" s="437">
        <v>0</v>
      </c>
      <c r="D13" s="384">
        <v>803</v>
      </c>
    </row>
    <row r="14" spans="1:5" ht="7.9" customHeight="1" x14ac:dyDescent="0.15">
      <c r="A14" s="230" t="s">
        <v>234</v>
      </c>
      <c r="B14" s="230" t="s">
        <v>467</v>
      </c>
      <c r="C14" s="437">
        <v>0</v>
      </c>
      <c r="D14" s="384">
        <v>38</v>
      </c>
    </row>
    <row r="15" spans="1:5" ht="7.9" customHeight="1" x14ac:dyDescent="0.15">
      <c r="A15" s="16"/>
      <c r="B15" s="230" t="s">
        <v>290</v>
      </c>
      <c r="C15" s="437">
        <v>5</v>
      </c>
      <c r="D15" s="384">
        <v>20</v>
      </c>
    </row>
    <row r="16" spans="1:5" ht="7.9" customHeight="1" x14ac:dyDescent="0.15">
      <c r="B16" s="230" t="s">
        <v>742</v>
      </c>
      <c r="C16" s="437">
        <v>48</v>
      </c>
      <c r="D16" s="385">
        <v>524</v>
      </c>
    </row>
    <row r="17" spans="1:8" ht="7.9" customHeight="1" x14ac:dyDescent="0.25">
      <c r="A17" s="16"/>
      <c r="B17" s="230"/>
      <c r="C17" s="303"/>
      <c r="D17" s="299"/>
    </row>
    <row r="18" spans="1:8" ht="7.9" customHeight="1" x14ac:dyDescent="0.25">
      <c r="A18" s="1049" t="s">
        <v>469</v>
      </c>
      <c r="B18" s="1049"/>
      <c r="C18" s="1059">
        <v>556</v>
      </c>
      <c r="D18" s="1057">
        <v>10370</v>
      </c>
    </row>
    <row r="19" spans="1:8" ht="7.9" customHeight="1" x14ac:dyDescent="0.15">
      <c r="A19" s="230" t="s">
        <v>229</v>
      </c>
      <c r="B19" s="230" t="s">
        <v>406</v>
      </c>
      <c r="C19" s="437">
        <v>0</v>
      </c>
      <c r="D19" s="384">
        <v>647</v>
      </c>
    </row>
    <row r="20" spans="1:8" ht="7.9" customHeight="1" x14ac:dyDescent="0.15">
      <c r="A20" s="230" t="s">
        <v>404</v>
      </c>
      <c r="B20" s="230" t="s">
        <v>405</v>
      </c>
      <c r="C20" s="437">
        <v>556</v>
      </c>
      <c r="D20" s="384">
        <v>9723</v>
      </c>
    </row>
    <row r="21" spans="1:8" ht="7.9" customHeight="1" x14ac:dyDescent="0.25">
      <c r="A21" s="16"/>
      <c r="B21" s="230"/>
      <c r="C21" s="303"/>
      <c r="D21" s="299"/>
    </row>
    <row r="22" spans="1:8" ht="7.9" customHeight="1" x14ac:dyDescent="0.25">
      <c r="A22" s="1049" t="s">
        <v>187</v>
      </c>
      <c r="B22" s="1049"/>
      <c r="C22" s="1059">
        <v>3262</v>
      </c>
      <c r="D22" s="1057">
        <v>55169</v>
      </c>
    </row>
    <row r="23" spans="1:8" ht="7.9" customHeight="1" x14ac:dyDescent="0.15">
      <c r="A23" s="16"/>
      <c r="B23" s="230" t="s">
        <v>255</v>
      </c>
      <c r="C23" s="437">
        <v>3138</v>
      </c>
      <c r="D23" s="384">
        <v>53324</v>
      </c>
    </row>
    <row r="24" spans="1:8" ht="7.9" customHeight="1" x14ac:dyDescent="0.15">
      <c r="A24" s="16"/>
      <c r="B24" s="303" t="s">
        <v>254</v>
      </c>
      <c r="C24" s="438">
        <v>124</v>
      </c>
      <c r="D24" s="384">
        <v>1845</v>
      </c>
      <c r="E24" s="868"/>
      <c r="F24" s="868"/>
      <c r="G24" s="874"/>
      <c r="H24" s="874"/>
    </row>
    <row r="25" spans="1:8" ht="7.9" customHeight="1" thickBot="1" x14ac:dyDescent="0.3">
      <c r="A25" s="973"/>
      <c r="B25" s="974"/>
      <c r="C25" s="974"/>
      <c r="D25" s="974"/>
    </row>
    <row r="26" spans="1:8" s="304" customFormat="1" ht="7.9" customHeight="1" thickTop="1" x14ac:dyDescent="0.25">
      <c r="A26" s="127" t="s">
        <v>749</v>
      </c>
      <c r="B26" s="127"/>
      <c r="C26" s="127"/>
      <c r="D26" s="127"/>
      <c r="E26" s="268"/>
    </row>
    <row r="27" spans="1:8" s="304" customFormat="1" ht="7.9" customHeight="1" x14ac:dyDescent="0.25">
      <c r="A27" s="210" t="s">
        <v>250</v>
      </c>
      <c r="B27" s="210"/>
      <c r="C27" s="302"/>
      <c r="D27" s="211"/>
      <c r="E27" s="268"/>
    </row>
    <row r="28" spans="1:8" ht="7.9" customHeight="1" x14ac:dyDescent="0.25">
      <c r="A28" s="210" t="s">
        <v>85</v>
      </c>
      <c r="B28" s="210"/>
      <c r="D28" s="211"/>
    </row>
    <row r="29" spans="1:8" ht="7.9" customHeight="1" x14ac:dyDescent="0.25">
      <c r="A29" s="210" t="s">
        <v>248</v>
      </c>
      <c r="B29" s="210"/>
      <c r="C29" s="304"/>
      <c r="D29" s="211"/>
    </row>
    <row r="30" spans="1:8" ht="7.9" customHeight="1" x14ac:dyDescent="0.25">
      <c r="A30" s="210" t="s">
        <v>251</v>
      </c>
      <c r="B30" s="16"/>
      <c r="C30" s="304"/>
      <c r="D30" s="211"/>
    </row>
    <row r="31" spans="1:8" ht="7.9" customHeight="1" x14ac:dyDescent="0.25">
      <c r="A31" s="210" t="s">
        <v>252</v>
      </c>
    </row>
    <row r="32" spans="1:8" ht="7.9" customHeight="1" x14ac:dyDescent="0.25">
      <c r="A32" s="210" t="s">
        <v>249</v>
      </c>
    </row>
    <row r="33" spans="1:2" ht="7.9" customHeight="1" x14ac:dyDescent="0.25">
      <c r="A33" s="210" t="s">
        <v>253</v>
      </c>
    </row>
    <row r="34" spans="1:2" ht="7.9" customHeight="1" x14ac:dyDescent="0.25">
      <c r="A34" s="210" t="s">
        <v>551</v>
      </c>
    </row>
    <row r="35" spans="1:2" ht="7.9" customHeight="1" x14ac:dyDescent="0.25"/>
    <row r="36" spans="1:2" ht="7.9" customHeight="1" x14ac:dyDescent="0.25"/>
    <row r="38" spans="1:2" ht="9.9499999999999993" customHeight="1" x14ac:dyDescent="0.25">
      <c r="B38" s="700"/>
    </row>
  </sheetData>
  <mergeCells count="2">
    <mergeCell ref="A1:D1"/>
    <mergeCell ref="A2:D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B3"/>
  <sheetViews>
    <sheetView workbookViewId="0"/>
  </sheetViews>
  <sheetFormatPr baseColWidth="10" defaultRowHeight="15" x14ac:dyDescent="0.25"/>
  <sheetData>
    <row r="1" spans="1:2" x14ac:dyDescent="0.25">
      <c r="A1" s="860"/>
      <c r="B1" s="277"/>
    </row>
    <row r="2" spans="1:2" x14ac:dyDescent="0.25">
      <c r="A2" s="277"/>
      <c r="B2" s="277"/>
    </row>
    <row r="3" spans="1:2" x14ac:dyDescent="0.25">
      <c r="A3" s="277"/>
      <c r="B3" s="277"/>
    </row>
  </sheetData>
  <phoneticPr fontId="15" type="noConversion"/>
  <pageMargins left="0.78740157499999996" right="0.78740157499999996" top="0.984251969" bottom="0.984251969" header="0.4921259845" footer="0.4921259845"/>
  <pageSetup paperSize="9" orientation="portrait"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5"/>
  <dimension ref="A1:H36"/>
  <sheetViews>
    <sheetView zoomScale="140" zoomScaleNormal="140" workbookViewId="0">
      <selection sqref="A1:E1"/>
    </sheetView>
  </sheetViews>
  <sheetFormatPr baseColWidth="10" defaultRowHeight="9.9499999999999993" customHeight="1" x14ac:dyDescent="0.25"/>
  <cols>
    <col min="1" max="1" width="11.85546875" style="205" customWidth="1"/>
    <col min="2" max="2" width="48" style="205" customWidth="1"/>
    <col min="3" max="4" width="6.7109375" style="205" customWidth="1"/>
    <col min="5" max="5" width="9.42578125" style="205" customWidth="1"/>
    <col min="6" max="7" width="6.7109375" style="234" customWidth="1"/>
    <col min="8" max="8" width="6.85546875" style="234" customWidth="1"/>
    <col min="9" max="9" width="8.7109375" style="205" customWidth="1"/>
    <col min="10" max="16384" width="11.42578125" style="205"/>
  </cols>
  <sheetData>
    <row r="1" spans="1:8" ht="15" customHeight="1" x14ac:dyDescent="0.25">
      <c r="A1" s="958" t="s">
        <v>522</v>
      </c>
      <c r="B1" s="958"/>
      <c r="C1" s="958"/>
      <c r="D1" s="958"/>
      <c r="E1" s="958"/>
    </row>
    <row r="2" spans="1:8" ht="9.9499999999999993" customHeight="1" x14ac:dyDescent="0.25">
      <c r="A2" s="980" t="s">
        <v>695</v>
      </c>
      <c r="B2" s="980"/>
      <c r="C2" s="980"/>
      <c r="D2" s="980"/>
      <c r="E2" s="980"/>
    </row>
    <row r="3" spans="1:8" ht="7.9" customHeight="1" x14ac:dyDescent="0.25">
      <c r="A3" s="16"/>
      <c r="B3" s="16"/>
      <c r="C3" s="16"/>
      <c r="D3" s="16"/>
      <c r="E3" s="16"/>
    </row>
    <row r="4" spans="1:8" ht="9" customHeight="1" x14ac:dyDescent="0.25">
      <c r="A4" s="16"/>
      <c r="B4" s="16"/>
      <c r="C4" s="972" t="s">
        <v>352</v>
      </c>
      <c r="D4" s="972"/>
      <c r="E4" s="754" t="s">
        <v>682</v>
      </c>
    </row>
    <row r="5" spans="1:8" ht="20.100000000000001" customHeight="1" x14ac:dyDescent="0.25">
      <c r="A5" s="16"/>
      <c r="B5" s="16"/>
      <c r="C5" s="296" t="s">
        <v>680</v>
      </c>
      <c r="D5" s="296" t="s">
        <v>681</v>
      </c>
      <c r="E5" s="296" t="s">
        <v>681</v>
      </c>
    </row>
    <row r="6" spans="1:8" ht="7.9" customHeight="1" x14ac:dyDescent="0.25">
      <c r="A6" s="16"/>
      <c r="B6" s="16"/>
      <c r="C6" s="16"/>
      <c r="D6" s="627"/>
      <c r="E6" s="16"/>
    </row>
    <row r="7" spans="1:8" ht="7.9" customHeight="1" x14ac:dyDescent="0.25">
      <c r="A7" s="1065" t="s">
        <v>130</v>
      </c>
      <c r="B7" s="1065"/>
      <c r="C7" s="977">
        <v>194</v>
      </c>
      <c r="D7" s="1012">
        <v>1125</v>
      </c>
      <c r="E7" s="1012">
        <v>24316</v>
      </c>
    </row>
    <row r="8" spans="1:8" ht="7.9" customHeight="1" x14ac:dyDescent="0.25">
      <c r="A8" s="16"/>
      <c r="B8" s="16"/>
      <c r="C8" s="16"/>
      <c r="D8" s="628"/>
      <c r="E8" s="359"/>
    </row>
    <row r="9" spans="1:8" ht="7.9" customHeight="1" x14ac:dyDescent="0.25">
      <c r="A9" s="199" t="s">
        <v>82</v>
      </c>
      <c r="B9" s="186" t="s">
        <v>247</v>
      </c>
      <c r="C9" s="186">
        <v>26</v>
      </c>
      <c r="D9" s="420">
        <v>444</v>
      </c>
      <c r="E9" s="427">
        <v>6463</v>
      </c>
    </row>
    <row r="10" spans="1:8" s="208" customFormat="1" ht="7.9" customHeight="1" x14ac:dyDescent="0.15">
      <c r="A10" s="16"/>
      <c r="B10" s="186" t="s">
        <v>244</v>
      </c>
      <c r="C10" s="186">
        <v>66</v>
      </c>
      <c r="D10" s="398">
        <v>112</v>
      </c>
      <c r="E10" s="427">
        <v>2540</v>
      </c>
      <c r="F10" s="234"/>
      <c r="G10" s="269"/>
      <c r="H10" s="269"/>
    </row>
    <row r="11" spans="1:8" ht="7.9" customHeight="1" x14ac:dyDescent="0.15">
      <c r="A11" s="16"/>
      <c r="B11" s="186" t="s">
        <v>243</v>
      </c>
      <c r="C11" s="186">
        <v>0</v>
      </c>
      <c r="D11" s="420">
        <v>75</v>
      </c>
      <c r="E11" s="439">
        <v>1658</v>
      </c>
    </row>
    <row r="12" spans="1:8" ht="7.9" customHeight="1" x14ac:dyDescent="0.15">
      <c r="A12" s="16"/>
      <c r="B12" s="16"/>
      <c r="C12" s="16"/>
      <c r="D12" s="440"/>
      <c r="E12" s="439"/>
    </row>
    <row r="13" spans="1:8" ht="7.9" customHeight="1" x14ac:dyDescent="0.15">
      <c r="A13" s="199" t="s">
        <v>242</v>
      </c>
      <c r="B13" s="186" t="s">
        <v>241</v>
      </c>
      <c r="C13" s="186">
        <v>1</v>
      </c>
      <c r="D13" s="398">
        <v>14</v>
      </c>
      <c r="E13" s="439">
        <v>364</v>
      </c>
    </row>
    <row r="14" spans="1:8" ht="7.9" customHeight="1" x14ac:dyDescent="0.15">
      <c r="A14" s="16"/>
      <c r="B14" s="186" t="s">
        <v>240</v>
      </c>
      <c r="C14" s="186">
        <v>24</v>
      </c>
      <c r="D14" s="381">
        <v>36</v>
      </c>
      <c r="E14" s="439">
        <v>2734</v>
      </c>
    </row>
    <row r="15" spans="1:8" ht="7.9" customHeight="1" x14ac:dyDescent="0.15">
      <c r="A15" s="16"/>
      <c r="B15" s="16"/>
      <c r="C15" s="16"/>
      <c r="D15" s="441"/>
      <c r="E15" s="439"/>
    </row>
    <row r="16" spans="1:8" ht="7.9" customHeight="1" x14ac:dyDescent="0.15">
      <c r="A16" s="199" t="s">
        <v>229</v>
      </c>
      <c r="B16" s="186" t="s">
        <v>239</v>
      </c>
      <c r="C16" s="186">
        <v>5</v>
      </c>
      <c r="D16" s="381">
        <v>52</v>
      </c>
      <c r="E16" s="439">
        <v>1956</v>
      </c>
    </row>
    <row r="17" spans="1:5" ht="7.9" customHeight="1" x14ac:dyDescent="0.15">
      <c r="A17" s="16"/>
      <c r="B17" s="186" t="s">
        <v>238</v>
      </c>
      <c r="C17" s="186">
        <v>39</v>
      </c>
      <c r="D17" s="916">
        <v>109</v>
      </c>
      <c r="E17" s="439">
        <v>3978</v>
      </c>
    </row>
    <row r="18" spans="1:5" ht="7.9" customHeight="1" x14ac:dyDescent="0.15">
      <c r="A18" s="16"/>
      <c r="B18" s="186" t="s">
        <v>237</v>
      </c>
      <c r="C18" s="186">
        <v>4</v>
      </c>
      <c r="D18" s="381">
        <v>85</v>
      </c>
      <c r="E18" s="439">
        <v>1571</v>
      </c>
    </row>
    <row r="19" spans="1:5" ht="7.9" customHeight="1" x14ac:dyDescent="0.25">
      <c r="A19" s="16"/>
      <c r="B19" s="186" t="s">
        <v>236</v>
      </c>
      <c r="C19" s="186">
        <v>4</v>
      </c>
      <c r="D19" s="381">
        <v>0</v>
      </c>
      <c r="E19" s="427">
        <v>196</v>
      </c>
    </row>
    <row r="20" spans="1:5" ht="7.9" customHeight="1" x14ac:dyDescent="0.15">
      <c r="A20" s="16"/>
      <c r="B20" s="186" t="s">
        <v>235</v>
      </c>
      <c r="C20" s="186">
        <v>8</v>
      </c>
      <c r="D20" s="381">
        <v>110</v>
      </c>
      <c r="E20" s="439">
        <v>1182</v>
      </c>
    </row>
    <row r="21" spans="1:5" ht="7.9" customHeight="1" x14ac:dyDescent="0.15">
      <c r="A21" s="16"/>
      <c r="B21" s="16"/>
      <c r="C21" s="16"/>
      <c r="D21" s="442"/>
      <c r="E21" s="439"/>
    </row>
    <row r="22" spans="1:5" ht="7.9" customHeight="1" x14ac:dyDescent="0.25">
      <c r="A22" s="199" t="s">
        <v>234</v>
      </c>
      <c r="B22" s="186" t="s">
        <v>233</v>
      </c>
      <c r="C22" s="186">
        <v>0</v>
      </c>
      <c r="D22" s="916">
        <v>9</v>
      </c>
      <c r="E22" s="427">
        <v>67</v>
      </c>
    </row>
    <row r="23" spans="1:5" ht="7.9" customHeight="1" x14ac:dyDescent="0.15">
      <c r="A23" s="16"/>
      <c r="B23" s="209" t="s">
        <v>87</v>
      </c>
      <c r="C23" s="209">
        <v>13</v>
      </c>
      <c r="D23" s="916">
        <v>54</v>
      </c>
      <c r="E23" s="439">
        <v>1151</v>
      </c>
    </row>
    <row r="24" spans="1:5" ht="7.9" customHeight="1" x14ac:dyDescent="0.15">
      <c r="A24" s="16"/>
      <c r="B24" s="16"/>
      <c r="C24" s="16"/>
      <c r="D24" s="441"/>
      <c r="E24" s="439"/>
    </row>
    <row r="25" spans="1:5" ht="7.9" customHeight="1" x14ac:dyDescent="0.15">
      <c r="A25" s="199" t="s">
        <v>232</v>
      </c>
      <c r="B25" s="186" t="s">
        <v>77</v>
      </c>
      <c r="C25" s="186">
        <v>0</v>
      </c>
      <c r="D25" s="916">
        <v>8</v>
      </c>
      <c r="E25" s="439">
        <v>154</v>
      </c>
    </row>
    <row r="26" spans="1:5" ht="7.9" customHeight="1" x14ac:dyDescent="0.15">
      <c r="A26" s="16"/>
      <c r="B26" s="186" t="s">
        <v>231</v>
      </c>
      <c r="C26" s="186">
        <v>4</v>
      </c>
      <c r="D26" s="381">
        <v>17</v>
      </c>
      <c r="E26" s="439">
        <v>302</v>
      </c>
    </row>
    <row r="27" spans="1:5" ht="7.9" customHeight="1" thickBot="1" x14ac:dyDescent="0.3">
      <c r="A27" s="973"/>
      <c r="B27" s="974"/>
      <c r="C27" s="974"/>
      <c r="D27" s="974"/>
      <c r="E27" s="974"/>
    </row>
    <row r="28" spans="1:5" ht="7.9" customHeight="1" thickTop="1" x14ac:dyDescent="0.25">
      <c r="A28" s="127" t="s">
        <v>981</v>
      </c>
      <c r="B28" s="213"/>
      <c r="C28" s="213"/>
      <c r="D28" s="213"/>
      <c r="E28" s="213"/>
    </row>
    <row r="29" spans="1:5" ht="7.9" customHeight="1" x14ac:dyDescent="0.25">
      <c r="A29" s="301"/>
      <c r="B29" s="212"/>
      <c r="C29" s="212"/>
      <c r="D29" s="212"/>
      <c r="E29" s="212"/>
    </row>
    <row r="30" spans="1:5" ht="7.9" customHeight="1" x14ac:dyDescent="0.25">
      <c r="A30" s="212"/>
      <c r="B30" s="212"/>
      <c r="C30" s="212"/>
      <c r="D30" s="212"/>
      <c r="E30" s="212"/>
    </row>
    <row r="31" spans="1:5" ht="7.9" customHeight="1" x14ac:dyDescent="0.25"/>
    <row r="32" spans="1:5" ht="7.9" customHeight="1" x14ac:dyDescent="0.25"/>
    <row r="33" ht="7.9" customHeight="1" x14ac:dyDescent="0.25"/>
    <row r="34" ht="7.9" customHeight="1" x14ac:dyDescent="0.25"/>
    <row r="35" ht="7.9" customHeight="1" x14ac:dyDescent="0.25"/>
    <row r="36" ht="7.9" customHeight="1" x14ac:dyDescent="0.25"/>
  </sheetData>
  <mergeCells count="4">
    <mergeCell ref="A1:E1"/>
    <mergeCell ref="A2:E2"/>
    <mergeCell ref="A7:B7"/>
    <mergeCell ref="C4:D4"/>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6"/>
  <dimension ref="A1:J39"/>
  <sheetViews>
    <sheetView zoomScale="140" zoomScaleNormal="140" workbookViewId="0">
      <selection sqref="A1:G1"/>
    </sheetView>
  </sheetViews>
  <sheetFormatPr baseColWidth="10" defaultRowHeight="9.9499999999999993" customHeight="1" x14ac:dyDescent="0.25"/>
  <cols>
    <col min="1" max="1" width="10.85546875" style="302" customWidth="1"/>
    <col min="2" max="2" width="23.42578125" style="302" customWidth="1"/>
    <col min="3" max="3" width="7.42578125" style="302" customWidth="1"/>
    <col min="4" max="4" width="6.42578125" style="302" customWidth="1"/>
    <col min="5" max="5" width="11.140625" style="234" customWidth="1"/>
    <col min="6" max="6" width="9.140625" style="234" customWidth="1"/>
    <col min="7" max="7" width="9.5703125" style="234" customWidth="1"/>
    <col min="8" max="8" width="8.7109375" style="302" customWidth="1"/>
    <col min="9" max="16384" width="11.42578125" style="302"/>
  </cols>
  <sheetData>
    <row r="1" spans="1:10" ht="15" customHeight="1" x14ac:dyDescent="0.25">
      <c r="A1" s="958" t="s">
        <v>524</v>
      </c>
      <c r="B1" s="958"/>
      <c r="C1" s="958"/>
      <c r="D1" s="958"/>
      <c r="E1" s="958"/>
      <c r="F1" s="958"/>
      <c r="G1" s="958"/>
      <c r="H1" s="234"/>
    </row>
    <row r="2" spans="1:10" ht="9.9499999999999993" customHeight="1" x14ac:dyDescent="0.25">
      <c r="A2" s="980" t="s">
        <v>695</v>
      </c>
      <c r="B2" s="980"/>
      <c r="C2" s="980"/>
      <c r="D2" s="980"/>
      <c r="E2" s="980"/>
      <c r="F2" s="980"/>
      <c r="G2" s="980"/>
      <c r="H2" s="234"/>
    </row>
    <row r="3" spans="1:10" ht="7.9" customHeight="1" x14ac:dyDescent="0.25">
      <c r="A3" s="16"/>
      <c r="B3" s="16"/>
      <c r="C3" s="16"/>
      <c r="D3" s="16"/>
    </row>
    <row r="4" spans="1:10" ht="7.9" customHeight="1" x14ac:dyDescent="0.25">
      <c r="A4" s="16"/>
      <c r="B4" s="16"/>
      <c r="C4" s="16"/>
      <c r="D4" s="16"/>
      <c r="F4" s="280"/>
      <c r="G4" s="280"/>
    </row>
    <row r="5" spans="1:10" ht="20.100000000000001" customHeight="1" x14ac:dyDescent="0.25">
      <c r="A5" s="16"/>
      <c r="B5" s="16"/>
      <c r="C5" s="296" t="s">
        <v>503</v>
      </c>
      <c r="D5" s="296" t="s">
        <v>504</v>
      </c>
      <c r="E5" s="296" t="s">
        <v>505</v>
      </c>
      <c r="F5" s="296" t="s">
        <v>1066</v>
      </c>
      <c r="G5" s="296" t="s">
        <v>348</v>
      </c>
      <c r="H5" s="234"/>
      <c r="I5" s="234"/>
      <c r="J5" s="234"/>
    </row>
    <row r="6" spans="1:10" ht="7.9" customHeight="1" x14ac:dyDescent="0.25">
      <c r="A6" s="16"/>
      <c r="B6" s="16"/>
      <c r="C6" s="16"/>
      <c r="D6" s="16"/>
      <c r="E6" s="16"/>
      <c r="F6" s="942"/>
      <c r="G6" s="16"/>
      <c r="H6" s="234"/>
      <c r="I6" s="234"/>
      <c r="J6" s="234"/>
    </row>
    <row r="7" spans="1:10" ht="7.9" customHeight="1" x14ac:dyDescent="0.25">
      <c r="A7" s="1049" t="s">
        <v>86</v>
      </c>
      <c r="B7" s="1049"/>
      <c r="C7" s="1057">
        <v>74</v>
      </c>
      <c r="D7" s="1057">
        <v>37</v>
      </c>
      <c r="E7" s="1057">
        <v>39</v>
      </c>
      <c r="F7" s="1057">
        <v>2996</v>
      </c>
      <c r="G7" s="1057">
        <v>65755</v>
      </c>
      <c r="H7" s="234"/>
      <c r="I7" s="234"/>
      <c r="J7" s="234"/>
    </row>
    <row r="8" spans="1:10" ht="7.9" customHeight="1" x14ac:dyDescent="0.25">
      <c r="A8" s="16"/>
      <c r="B8" s="16"/>
      <c r="C8" s="16"/>
      <c r="D8" s="16"/>
      <c r="E8" s="16"/>
      <c r="F8" s="943"/>
      <c r="G8" s="16"/>
      <c r="H8" s="234"/>
      <c r="I8" s="234"/>
      <c r="J8" s="234"/>
    </row>
    <row r="9" spans="1:10" ht="7.9" customHeight="1" x14ac:dyDescent="0.15">
      <c r="A9" s="230" t="s">
        <v>82</v>
      </c>
      <c r="B9" s="179" t="s">
        <v>604</v>
      </c>
      <c r="C9" s="167">
        <v>74</v>
      </c>
      <c r="D9" s="167">
        <v>32</v>
      </c>
      <c r="E9" s="167"/>
      <c r="F9" s="944">
        <v>1350</v>
      </c>
      <c r="G9" s="89">
        <v>22458</v>
      </c>
      <c r="H9" s="234"/>
      <c r="I9" s="234"/>
      <c r="J9" s="234"/>
    </row>
    <row r="10" spans="1:10" ht="7.9" customHeight="1" x14ac:dyDescent="0.15">
      <c r="A10" s="16"/>
      <c r="B10" s="179" t="s">
        <v>606</v>
      </c>
      <c r="C10" s="167"/>
      <c r="D10" s="167"/>
      <c r="E10" s="167"/>
      <c r="F10" s="944">
        <v>117</v>
      </c>
      <c r="G10" s="89">
        <v>3229</v>
      </c>
      <c r="H10" s="234"/>
      <c r="I10" s="234"/>
      <c r="J10" s="234"/>
    </row>
    <row r="11" spans="1:10" ht="7.9" customHeight="1" x14ac:dyDescent="0.15">
      <c r="A11" s="16"/>
      <c r="B11" s="179" t="s">
        <v>605</v>
      </c>
      <c r="C11" s="167"/>
      <c r="D11" s="167">
        <v>5</v>
      </c>
      <c r="E11" s="167"/>
      <c r="F11" s="945">
        <v>79</v>
      </c>
      <c r="G11" s="89">
        <v>4668</v>
      </c>
      <c r="H11" s="234"/>
      <c r="I11" s="234"/>
      <c r="J11" s="234"/>
    </row>
    <row r="12" spans="1:10" ht="7.9" customHeight="1" x14ac:dyDescent="0.15">
      <c r="A12" s="16"/>
      <c r="B12" s="16"/>
      <c r="C12" s="113"/>
      <c r="D12" s="113"/>
      <c r="E12" s="113"/>
      <c r="F12" s="945"/>
      <c r="G12" s="89"/>
      <c r="H12" s="234"/>
      <c r="I12" s="234"/>
      <c r="J12" s="234"/>
    </row>
    <row r="13" spans="1:10" ht="7.9" customHeight="1" x14ac:dyDescent="0.15">
      <c r="A13" s="230" t="s">
        <v>229</v>
      </c>
      <c r="B13" s="179" t="s">
        <v>726</v>
      </c>
      <c r="C13" s="167"/>
      <c r="D13" s="167"/>
      <c r="E13" s="167"/>
      <c r="F13" s="945">
        <v>0</v>
      </c>
      <c r="G13" s="89">
        <v>402</v>
      </c>
      <c r="H13" s="234"/>
      <c r="I13" s="234"/>
      <c r="J13" s="234"/>
    </row>
    <row r="14" spans="1:10" ht="7.9" customHeight="1" x14ac:dyDescent="0.15">
      <c r="B14" s="179" t="s">
        <v>222</v>
      </c>
      <c r="C14" s="167"/>
      <c r="D14" s="167"/>
      <c r="E14" s="167"/>
      <c r="F14" s="946">
        <v>0</v>
      </c>
      <c r="G14" s="89">
        <v>107</v>
      </c>
      <c r="H14" s="234"/>
      <c r="I14" s="234"/>
      <c r="J14" s="234"/>
    </row>
    <row r="15" spans="1:10" ht="7.9" customHeight="1" x14ac:dyDescent="0.15">
      <c r="A15" s="16"/>
      <c r="B15" s="179" t="s">
        <v>225</v>
      </c>
      <c r="C15" s="167"/>
      <c r="D15" s="167"/>
      <c r="E15" s="167"/>
      <c r="F15" s="944">
        <v>0</v>
      </c>
      <c r="G15" s="89">
        <v>854</v>
      </c>
      <c r="H15" s="234"/>
      <c r="I15" s="234"/>
      <c r="J15" s="234"/>
    </row>
    <row r="16" spans="1:10" ht="7.9" customHeight="1" x14ac:dyDescent="0.15">
      <c r="A16" s="16"/>
      <c r="B16" s="16"/>
      <c r="C16" s="113"/>
      <c r="D16" s="113"/>
      <c r="E16" s="113"/>
      <c r="F16" s="945"/>
      <c r="G16" s="89"/>
      <c r="H16" s="234"/>
      <c r="I16" s="234"/>
      <c r="J16" s="234"/>
    </row>
    <row r="17" spans="1:10" ht="7.9" customHeight="1" x14ac:dyDescent="0.15">
      <c r="A17" s="230" t="s">
        <v>234</v>
      </c>
      <c r="B17" s="179" t="s">
        <v>227</v>
      </c>
      <c r="C17" s="167"/>
      <c r="D17" s="167"/>
      <c r="E17" s="167"/>
      <c r="F17" s="947">
        <v>27</v>
      </c>
      <c r="G17" s="89">
        <v>533</v>
      </c>
      <c r="H17" s="234"/>
      <c r="I17" s="234"/>
      <c r="J17" s="234"/>
    </row>
    <row r="18" spans="1:10" ht="7.9" customHeight="1" x14ac:dyDescent="0.15">
      <c r="B18" s="179" t="s">
        <v>224</v>
      </c>
      <c r="C18" s="167"/>
      <c r="D18" s="167"/>
      <c r="E18" s="167"/>
      <c r="F18" s="944">
        <v>26</v>
      </c>
      <c r="G18" s="89">
        <v>589</v>
      </c>
      <c r="H18" s="234"/>
      <c r="I18" s="234"/>
      <c r="J18" s="234"/>
    </row>
    <row r="19" spans="1:10" ht="7.9" customHeight="1" x14ac:dyDescent="0.15">
      <c r="B19" s="179" t="s">
        <v>226</v>
      </c>
      <c r="C19" s="167"/>
      <c r="D19" s="167"/>
      <c r="E19" s="167">
        <v>4</v>
      </c>
      <c r="F19" s="945">
        <v>19</v>
      </c>
      <c r="G19" s="89">
        <v>787</v>
      </c>
      <c r="H19" s="234"/>
      <c r="I19" s="234"/>
      <c r="J19" s="234"/>
    </row>
    <row r="20" spans="1:10" ht="7.9" customHeight="1" x14ac:dyDescent="0.15">
      <c r="B20" s="179" t="s">
        <v>223</v>
      </c>
      <c r="C20" s="167"/>
      <c r="D20" s="167"/>
      <c r="E20" s="167">
        <v>3</v>
      </c>
      <c r="F20" s="945">
        <v>1045</v>
      </c>
      <c r="G20" s="89">
        <v>25486</v>
      </c>
      <c r="H20" s="234"/>
      <c r="I20" s="234"/>
      <c r="J20" s="234"/>
    </row>
    <row r="21" spans="1:10" ht="7.9" customHeight="1" x14ac:dyDescent="0.15">
      <c r="A21" s="16"/>
      <c r="B21" s="179" t="s">
        <v>228</v>
      </c>
      <c r="C21" s="167"/>
      <c r="D21" s="167"/>
      <c r="E21" s="167">
        <v>31</v>
      </c>
      <c r="F21" s="944">
        <v>134</v>
      </c>
      <c r="G21" s="89">
        <v>2555</v>
      </c>
      <c r="H21" s="234"/>
      <c r="I21" s="234"/>
      <c r="J21" s="234"/>
    </row>
    <row r="22" spans="1:10" ht="7.9" customHeight="1" x14ac:dyDescent="0.15">
      <c r="A22" s="16"/>
      <c r="B22" s="179"/>
      <c r="F22" s="945"/>
      <c r="G22" s="89"/>
      <c r="H22" s="234"/>
      <c r="I22" s="234"/>
      <c r="J22" s="234"/>
    </row>
    <row r="23" spans="1:10" ht="7.9" customHeight="1" x14ac:dyDescent="0.15">
      <c r="A23" s="230" t="s">
        <v>232</v>
      </c>
      <c r="B23" s="179" t="s">
        <v>550</v>
      </c>
      <c r="F23" s="945">
        <v>50</v>
      </c>
      <c r="G23" s="89">
        <v>856</v>
      </c>
      <c r="H23" s="234"/>
      <c r="I23" s="234"/>
      <c r="J23" s="234"/>
    </row>
    <row r="24" spans="1:10" ht="7.9" customHeight="1" x14ac:dyDescent="0.15">
      <c r="A24" s="16"/>
      <c r="B24" s="179"/>
      <c r="F24" s="945"/>
      <c r="G24" s="89"/>
      <c r="H24" s="234"/>
      <c r="I24" s="234"/>
      <c r="J24" s="234"/>
    </row>
    <row r="25" spans="1:10" s="305" customFormat="1" ht="7.5" customHeight="1" x14ac:dyDescent="0.25">
      <c r="A25" s="229" t="s">
        <v>362</v>
      </c>
      <c r="B25" s="295" t="s">
        <v>387</v>
      </c>
      <c r="C25" s="683"/>
      <c r="D25" s="683"/>
      <c r="E25" s="683"/>
      <c r="F25" s="948">
        <v>0</v>
      </c>
      <c r="G25" s="89">
        <v>218</v>
      </c>
      <c r="H25" s="234"/>
      <c r="J25" s="270"/>
    </row>
    <row r="26" spans="1:10" ht="7.9" customHeight="1" x14ac:dyDescent="0.15">
      <c r="A26" s="229" t="s">
        <v>361</v>
      </c>
      <c r="B26" s="179" t="s">
        <v>219</v>
      </c>
      <c r="C26" s="167"/>
      <c r="D26" s="167"/>
      <c r="E26" s="167"/>
      <c r="F26" s="945">
        <v>19</v>
      </c>
      <c r="G26" s="89">
        <v>533</v>
      </c>
      <c r="H26" s="234"/>
      <c r="I26" s="234"/>
      <c r="J26" s="234"/>
    </row>
    <row r="27" spans="1:10" ht="7.9" customHeight="1" x14ac:dyDescent="0.15">
      <c r="A27" s="16"/>
      <c r="B27" s="179" t="s">
        <v>218</v>
      </c>
      <c r="C27" s="167"/>
      <c r="D27" s="167"/>
      <c r="E27" s="167">
        <v>1</v>
      </c>
      <c r="F27" s="946">
        <v>60</v>
      </c>
      <c r="G27" s="340">
        <v>1065</v>
      </c>
      <c r="H27" s="234"/>
      <c r="I27" s="234"/>
      <c r="J27" s="234"/>
    </row>
    <row r="28" spans="1:10" ht="7.9" customHeight="1" x14ac:dyDescent="0.15">
      <c r="A28" s="16"/>
      <c r="B28" s="179" t="s">
        <v>217</v>
      </c>
      <c r="C28" s="167"/>
      <c r="D28" s="167"/>
      <c r="E28" s="167"/>
      <c r="F28" s="944">
        <v>70</v>
      </c>
      <c r="G28" s="89">
        <v>1415</v>
      </c>
      <c r="H28" s="234"/>
      <c r="I28" s="234"/>
      <c r="J28" s="234"/>
    </row>
    <row r="29" spans="1:10" ht="7.9" customHeight="1" thickBot="1" x14ac:dyDescent="0.3">
      <c r="A29" s="973"/>
      <c r="B29" s="974"/>
      <c r="C29" s="974"/>
      <c r="D29" s="974"/>
      <c r="E29" s="974"/>
      <c r="F29" s="974"/>
      <c r="G29" s="974"/>
    </row>
    <row r="30" spans="1:10" ht="7.9" customHeight="1" thickTop="1" x14ac:dyDescent="0.25">
      <c r="A30" s="127" t="s">
        <v>982</v>
      </c>
      <c r="B30" s="127"/>
      <c r="C30" s="127"/>
      <c r="D30" s="127"/>
      <c r="H30" s="234"/>
    </row>
    <row r="31" spans="1:10" ht="7.9" customHeight="1" x14ac:dyDescent="0.25">
      <c r="A31" s="301"/>
      <c r="B31" s="301"/>
      <c r="C31" s="301"/>
      <c r="D31" s="301"/>
    </row>
    <row r="32" spans="1:10" ht="7.9" customHeight="1" x14ac:dyDescent="0.25"/>
    <row r="33" ht="7.9" customHeight="1" x14ac:dyDescent="0.25"/>
    <row r="34" ht="7.9" customHeight="1" x14ac:dyDescent="0.25"/>
    <row r="35" ht="7.9" customHeight="1" x14ac:dyDescent="0.25"/>
    <row r="36" ht="7.9" customHeight="1" x14ac:dyDescent="0.25"/>
    <row r="37" ht="7.9" customHeight="1" x14ac:dyDescent="0.25"/>
    <row r="38" ht="7.9" customHeight="1" x14ac:dyDescent="0.25"/>
    <row r="39" ht="7.9" customHeight="1" x14ac:dyDescent="0.25"/>
  </sheetData>
  <mergeCells count="2">
    <mergeCell ref="A1:G1"/>
    <mergeCell ref="A2:G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7"/>
  <dimension ref="A1:K37"/>
  <sheetViews>
    <sheetView zoomScale="140" zoomScaleNormal="140" workbookViewId="0">
      <selection sqref="A1:H1"/>
    </sheetView>
  </sheetViews>
  <sheetFormatPr baseColWidth="10" defaultRowHeight="9.9499999999999993" customHeight="1" x14ac:dyDescent="0.15"/>
  <cols>
    <col min="1" max="1" width="23.85546875" style="53" customWidth="1"/>
    <col min="2" max="3" width="6.7109375" style="53" customWidth="1"/>
    <col min="4" max="4" width="6.5703125" style="53" customWidth="1"/>
    <col min="5" max="6" width="6.7109375" style="53" customWidth="1"/>
    <col min="7" max="7" width="6.85546875" style="53" customWidth="1"/>
    <col min="8" max="8" width="9.85546875" style="54" customWidth="1"/>
    <col min="9" max="9" width="5" style="235" customWidth="1"/>
    <col min="10" max="16384" width="11.42578125" style="53"/>
  </cols>
  <sheetData>
    <row r="1" spans="1:11" ht="15" customHeight="1" x14ac:dyDescent="0.15">
      <c r="A1" s="958" t="s">
        <v>132</v>
      </c>
      <c r="B1" s="958"/>
      <c r="C1" s="958"/>
      <c r="D1" s="958"/>
      <c r="E1" s="958"/>
      <c r="F1" s="958"/>
      <c r="G1" s="958"/>
      <c r="H1" s="958"/>
    </row>
    <row r="2" spans="1:11" ht="9.9499999999999993" customHeight="1" x14ac:dyDescent="0.15">
      <c r="A2" s="980" t="s">
        <v>921</v>
      </c>
      <c r="B2" s="980"/>
      <c r="C2" s="980"/>
      <c r="D2" s="980"/>
      <c r="E2" s="980"/>
      <c r="F2" s="980"/>
      <c r="G2" s="980"/>
      <c r="H2" s="980"/>
    </row>
    <row r="3" spans="1:11" s="65" customFormat="1" ht="7.9" customHeight="1" x14ac:dyDescent="0.15">
      <c r="A3" s="321"/>
      <c r="B3" s="321"/>
      <c r="C3" s="321"/>
      <c r="D3" s="321"/>
      <c r="E3" s="321"/>
      <c r="F3" s="321"/>
      <c r="G3" s="321"/>
      <c r="H3" s="321"/>
      <c r="I3" s="169"/>
    </row>
    <row r="4" spans="1:11" s="57" customFormat="1" ht="20.100000000000001" customHeight="1" x14ac:dyDescent="0.15">
      <c r="A4" s="58"/>
      <c r="B4" s="37" t="s">
        <v>1065</v>
      </c>
      <c r="C4" s="22" t="s">
        <v>351</v>
      </c>
      <c r="D4" s="22" t="s">
        <v>344</v>
      </c>
      <c r="E4" s="22" t="s">
        <v>345</v>
      </c>
      <c r="F4" s="22" t="s">
        <v>346</v>
      </c>
      <c r="G4" s="23" t="s">
        <v>352</v>
      </c>
      <c r="H4" s="88" t="s">
        <v>348</v>
      </c>
      <c r="I4" s="237"/>
    </row>
    <row r="5" spans="1:11" ht="9.9499999999999993" customHeight="1" x14ac:dyDescent="0.15">
      <c r="A5" s="60"/>
      <c r="B5" s="22"/>
      <c r="C5" s="22"/>
      <c r="D5" s="22"/>
      <c r="E5" s="22"/>
      <c r="F5" s="22"/>
      <c r="G5" s="23"/>
      <c r="H5" s="23"/>
    </row>
    <row r="6" spans="1:11" ht="7.9" customHeight="1" x14ac:dyDescent="0.15">
      <c r="A6" s="981" t="s">
        <v>984</v>
      </c>
      <c r="B6" s="989">
        <v>1710</v>
      </c>
      <c r="C6" s="989">
        <v>721</v>
      </c>
      <c r="D6" s="989">
        <v>264</v>
      </c>
      <c r="E6" s="989">
        <v>475</v>
      </c>
      <c r="F6" s="989">
        <v>642</v>
      </c>
      <c r="G6" s="989">
        <v>3812</v>
      </c>
      <c r="H6" s="1012">
        <v>73320</v>
      </c>
      <c r="I6" s="169"/>
      <c r="J6" s="591"/>
    </row>
    <row r="7" spans="1:11" ht="7.9" customHeight="1" x14ac:dyDescent="0.15">
      <c r="A7" s="65" t="s">
        <v>985</v>
      </c>
      <c r="B7" s="103">
        <v>1630</v>
      </c>
      <c r="C7" s="103">
        <v>805</v>
      </c>
      <c r="D7" s="103">
        <v>277</v>
      </c>
      <c r="E7" s="103">
        <v>512</v>
      </c>
      <c r="F7" s="103">
        <v>650</v>
      </c>
      <c r="G7" s="162">
        <v>3874</v>
      </c>
      <c r="H7" s="89">
        <v>75000</v>
      </c>
      <c r="J7" s="591"/>
    </row>
    <row r="8" spans="1:11" ht="7.9" customHeight="1" x14ac:dyDescent="0.15">
      <c r="A8" s="30"/>
      <c r="B8" s="339"/>
      <c r="C8" s="339"/>
      <c r="D8" s="339"/>
      <c r="E8" s="339"/>
      <c r="F8" s="339"/>
      <c r="G8" s="339"/>
      <c r="H8" s="339"/>
    </row>
    <row r="9" spans="1:11" ht="7.9" customHeight="1" x14ac:dyDescent="0.15">
      <c r="A9" s="86"/>
      <c r="B9" s="306"/>
      <c r="C9" s="306"/>
      <c r="D9" s="306"/>
      <c r="E9" s="306"/>
      <c r="F9" s="306"/>
      <c r="G9" s="307"/>
      <c r="H9" s="306"/>
    </row>
    <row r="10" spans="1:11" ht="7.9" customHeight="1" x14ac:dyDescent="0.15">
      <c r="A10" s="988" t="s">
        <v>13</v>
      </c>
      <c r="B10" s="1066">
        <v>1.2098990972454631</v>
      </c>
      <c r="C10" s="1066">
        <v>0.87856651089678361</v>
      </c>
      <c r="D10" s="1066">
        <v>0.8618353829128077</v>
      </c>
      <c r="E10" s="1066">
        <v>0.83788880245404407</v>
      </c>
      <c r="F10" s="1066">
        <v>0.94385253553781212</v>
      </c>
      <c r="G10" s="1066">
        <v>1.0064922977728057</v>
      </c>
      <c r="H10" s="1066">
        <v>1.1276860522030667</v>
      </c>
    </row>
    <row r="11" spans="1:11" ht="7.9" customHeight="1" x14ac:dyDescent="0.15">
      <c r="A11" s="86"/>
      <c r="B11" s="306"/>
      <c r="C11" s="306"/>
      <c r="D11" s="306"/>
      <c r="E11" s="306"/>
      <c r="F11" s="306"/>
      <c r="G11" s="307"/>
      <c r="H11" s="306"/>
    </row>
    <row r="12" spans="1:11" ht="7.9" customHeight="1" x14ac:dyDescent="0.15">
      <c r="A12" s="988" t="s">
        <v>983</v>
      </c>
      <c r="B12" s="1066"/>
      <c r="C12" s="1066"/>
      <c r="D12" s="1066"/>
      <c r="E12" s="1066"/>
      <c r="F12" s="1066"/>
      <c r="G12" s="1066"/>
      <c r="H12" s="1066"/>
      <c r="J12" s="570"/>
      <c r="K12" s="570"/>
    </row>
    <row r="13" spans="1:11" ht="7.9" customHeight="1" x14ac:dyDescent="0.15">
      <c r="A13" s="53" t="s">
        <v>133</v>
      </c>
      <c r="B13" s="51">
        <v>75</v>
      </c>
      <c r="C13" s="51">
        <v>60</v>
      </c>
      <c r="D13" s="51">
        <v>26</v>
      </c>
      <c r="E13" s="51">
        <v>32</v>
      </c>
      <c r="F13" s="51">
        <v>61</v>
      </c>
      <c r="G13" s="162">
        <v>254</v>
      </c>
      <c r="H13" s="365" t="s">
        <v>221</v>
      </c>
    </row>
    <row r="14" spans="1:11" ht="7.9" customHeight="1" x14ac:dyDescent="0.15">
      <c r="A14" s="53" t="s">
        <v>134</v>
      </c>
      <c r="B14" s="51">
        <v>145</v>
      </c>
      <c r="C14" s="51">
        <v>92</v>
      </c>
      <c r="D14" s="51">
        <v>30</v>
      </c>
      <c r="E14" s="51">
        <v>55</v>
      </c>
      <c r="F14" s="51">
        <v>65</v>
      </c>
      <c r="G14" s="162">
        <v>387</v>
      </c>
      <c r="H14" s="365" t="s">
        <v>221</v>
      </c>
    </row>
    <row r="15" spans="1:11" ht="7.9" customHeight="1" x14ac:dyDescent="0.15">
      <c r="A15" s="53" t="s">
        <v>135</v>
      </c>
      <c r="B15" s="51">
        <v>228</v>
      </c>
      <c r="C15" s="51">
        <v>92</v>
      </c>
      <c r="D15" s="51">
        <v>54</v>
      </c>
      <c r="E15" s="51">
        <v>40</v>
      </c>
      <c r="F15" s="51">
        <v>73</v>
      </c>
      <c r="G15" s="162">
        <v>487</v>
      </c>
      <c r="H15" s="365" t="s">
        <v>221</v>
      </c>
    </row>
    <row r="16" spans="1:11" ht="7.9" customHeight="1" x14ac:dyDescent="0.15">
      <c r="A16" s="53" t="s">
        <v>136</v>
      </c>
      <c r="B16" s="51">
        <v>42</v>
      </c>
      <c r="C16" s="51">
        <v>16</v>
      </c>
      <c r="D16" s="51">
        <v>6</v>
      </c>
      <c r="E16" s="51">
        <v>10</v>
      </c>
      <c r="F16" s="51">
        <v>23</v>
      </c>
      <c r="G16" s="162">
        <v>97</v>
      </c>
      <c r="H16" s="365" t="s">
        <v>221</v>
      </c>
    </row>
    <row r="17" spans="1:8" ht="7.9" customHeight="1" x14ac:dyDescent="0.15">
      <c r="A17" s="53" t="s">
        <v>137</v>
      </c>
      <c r="B17" s="51">
        <v>284</v>
      </c>
      <c r="C17" s="51">
        <v>135</v>
      </c>
      <c r="D17" s="51">
        <v>60</v>
      </c>
      <c r="E17" s="51">
        <v>110</v>
      </c>
      <c r="F17" s="51">
        <v>130</v>
      </c>
      <c r="G17" s="162">
        <v>719</v>
      </c>
      <c r="H17" s="365" t="s">
        <v>221</v>
      </c>
    </row>
    <row r="18" spans="1:8" ht="7.9" customHeight="1" x14ac:dyDescent="0.15">
      <c r="A18" s="53" t="s">
        <v>138</v>
      </c>
      <c r="B18" s="51">
        <v>317</v>
      </c>
      <c r="C18" s="51">
        <v>55</v>
      </c>
      <c r="D18" s="51">
        <v>8</v>
      </c>
      <c r="E18" s="51">
        <v>27</v>
      </c>
      <c r="F18" s="51">
        <v>44</v>
      </c>
      <c r="G18" s="162">
        <v>451</v>
      </c>
      <c r="H18" s="365" t="s">
        <v>221</v>
      </c>
    </row>
    <row r="19" spans="1:8" ht="7.9" customHeight="1" x14ac:dyDescent="0.15">
      <c r="A19" s="53" t="s">
        <v>139</v>
      </c>
      <c r="B19" s="51">
        <v>513</v>
      </c>
      <c r="C19" s="51">
        <v>244</v>
      </c>
      <c r="D19" s="51">
        <v>61</v>
      </c>
      <c r="E19" s="51">
        <v>155</v>
      </c>
      <c r="F19" s="51">
        <v>197</v>
      </c>
      <c r="G19" s="162">
        <v>1170</v>
      </c>
      <c r="H19" s="365" t="s">
        <v>221</v>
      </c>
    </row>
    <row r="20" spans="1:8" ht="7.9" customHeight="1" x14ac:dyDescent="0.15">
      <c r="A20" s="53" t="s">
        <v>220</v>
      </c>
      <c r="B20" s="51">
        <v>104</v>
      </c>
      <c r="C20" s="51">
        <v>25</v>
      </c>
      <c r="D20" s="51">
        <v>18</v>
      </c>
      <c r="E20" s="51">
        <v>40</v>
      </c>
      <c r="F20" s="51">
        <v>42</v>
      </c>
      <c r="G20" s="162">
        <v>229</v>
      </c>
      <c r="H20" s="365" t="s">
        <v>221</v>
      </c>
    </row>
    <row r="21" spans="1:8" ht="7.9" customHeight="1" x14ac:dyDescent="0.15">
      <c r="A21" s="53" t="s">
        <v>140</v>
      </c>
      <c r="B21" s="51">
        <v>2</v>
      </c>
      <c r="C21" s="51">
        <v>2</v>
      </c>
      <c r="D21" s="51">
        <v>1</v>
      </c>
      <c r="E21" s="51">
        <v>6</v>
      </c>
      <c r="F21" s="51">
        <v>7</v>
      </c>
      <c r="G21" s="162">
        <v>18</v>
      </c>
      <c r="H21" s="365" t="s">
        <v>221</v>
      </c>
    </row>
    <row r="22" spans="1:8" ht="7.9" customHeight="1" thickBot="1" x14ac:dyDescent="0.2">
      <c r="A22" s="973"/>
      <c r="B22" s="974"/>
      <c r="C22" s="974"/>
      <c r="D22" s="974"/>
      <c r="E22" s="974"/>
      <c r="F22" s="974"/>
      <c r="G22" s="974"/>
      <c r="H22" s="974"/>
    </row>
    <row r="23" spans="1:8" ht="7.9" customHeight="1" thickTop="1" x14ac:dyDescent="0.15">
      <c r="A23" s="55" t="s">
        <v>627</v>
      </c>
      <c r="B23" s="306"/>
      <c r="C23" s="306"/>
      <c r="D23" s="306"/>
      <c r="E23" s="306"/>
      <c r="F23" s="306"/>
      <c r="G23" s="307"/>
      <c r="H23" s="306"/>
    </row>
    <row r="24" spans="1:8" ht="7.9" customHeight="1" x14ac:dyDescent="0.15">
      <c r="A24" s="53" t="s">
        <v>986</v>
      </c>
      <c r="B24" s="306"/>
      <c r="C24" s="306"/>
      <c r="D24" s="306"/>
      <c r="E24" s="306"/>
      <c r="F24" s="306"/>
      <c r="G24" s="307"/>
      <c r="H24" s="306"/>
    </row>
    <row r="25" spans="1:8" ht="7.9" customHeight="1" x14ac:dyDescent="0.15">
      <c r="A25" s="53" t="s">
        <v>987</v>
      </c>
    </row>
    <row r="26" spans="1:8" ht="7.9" customHeight="1" x14ac:dyDescent="0.15">
      <c r="A26" s="53" t="s">
        <v>679</v>
      </c>
    </row>
    <row r="27" spans="1:8" ht="7.9" customHeight="1" x14ac:dyDescent="0.15"/>
    <row r="28" spans="1:8" ht="7.9" customHeight="1" x14ac:dyDescent="0.15"/>
    <row r="29" spans="1:8" ht="7.9" customHeight="1" x14ac:dyDescent="0.15"/>
    <row r="30" spans="1:8" ht="7.9" customHeight="1" x14ac:dyDescent="0.15"/>
    <row r="31" spans="1:8" ht="7.9" customHeight="1" x14ac:dyDescent="0.15"/>
    <row r="32" spans="1:8" ht="7.9" customHeight="1" x14ac:dyDescent="0.15"/>
    <row r="33" ht="7.9" customHeight="1" x14ac:dyDescent="0.15"/>
    <row r="34" ht="7.9" customHeight="1" x14ac:dyDescent="0.15"/>
    <row r="35" ht="7.9" customHeight="1" x14ac:dyDescent="0.15"/>
    <row r="36" ht="7.9" customHeight="1" x14ac:dyDescent="0.15"/>
    <row r="37" ht="7.9" customHeight="1" x14ac:dyDescent="0.15"/>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8"/>
  <dimension ref="A1:Q27"/>
  <sheetViews>
    <sheetView zoomScale="140" zoomScaleNormal="140" workbookViewId="0">
      <selection sqref="A1:H1"/>
    </sheetView>
  </sheetViews>
  <sheetFormatPr baseColWidth="10" defaultRowHeight="9.9499999999999993" customHeight="1" x14ac:dyDescent="0.15"/>
  <cols>
    <col min="1" max="1" width="26.140625" style="53" customWidth="1"/>
    <col min="2" max="2" width="6.5703125" style="53" customWidth="1"/>
    <col min="3" max="3" width="6.42578125" style="53" customWidth="1"/>
    <col min="4" max="4" width="6.42578125" style="53" bestFit="1" customWidth="1"/>
    <col min="5" max="6" width="5.7109375" style="53" customWidth="1"/>
    <col min="7" max="7" width="6.7109375" style="53" customWidth="1"/>
    <col min="8" max="8" width="9.5703125" style="54" customWidth="1"/>
    <col min="9" max="9" width="6.42578125" style="169" customWidth="1"/>
    <col min="10" max="10" width="11.42578125" style="65" customWidth="1"/>
    <col min="11" max="11" width="4.140625" style="65" bestFit="1" customWidth="1"/>
    <col min="12" max="14" width="3.85546875" style="65" bestFit="1" customWidth="1"/>
    <col min="15" max="15" width="4.140625" style="65" bestFit="1" customWidth="1"/>
    <col min="16" max="16" width="4.5703125" style="65" bestFit="1" customWidth="1"/>
    <col min="17" max="17" width="5.28515625" style="65" bestFit="1" customWidth="1"/>
    <col min="18" max="16384" width="11.42578125" style="53"/>
  </cols>
  <sheetData>
    <row r="1" spans="1:17" ht="15.6" customHeight="1" x14ac:dyDescent="0.15">
      <c r="A1" s="958" t="s">
        <v>141</v>
      </c>
      <c r="B1" s="958"/>
      <c r="C1" s="958"/>
      <c r="D1" s="958"/>
      <c r="E1" s="958"/>
      <c r="F1" s="958"/>
      <c r="G1" s="958"/>
      <c r="H1" s="958"/>
    </row>
    <row r="2" spans="1:17" ht="9.9499999999999993" customHeight="1" x14ac:dyDescent="0.15">
      <c r="A2" s="980" t="s">
        <v>988</v>
      </c>
      <c r="B2" s="980"/>
      <c r="C2" s="980"/>
      <c r="D2" s="980"/>
      <c r="E2" s="980"/>
      <c r="F2" s="980"/>
      <c r="G2" s="980"/>
      <c r="H2" s="980"/>
    </row>
    <row r="3" spans="1:17" ht="7.9" customHeight="1" x14ac:dyDescent="0.15">
      <c r="A3" s="321"/>
      <c r="B3" s="321"/>
      <c r="C3" s="321"/>
      <c r="D3" s="321"/>
      <c r="E3" s="321"/>
      <c r="F3" s="321"/>
      <c r="G3" s="321"/>
      <c r="H3" s="321"/>
    </row>
    <row r="4" spans="1:17" ht="20.100000000000001" customHeight="1" x14ac:dyDescent="0.15">
      <c r="A4" s="86"/>
      <c r="B4" s="37" t="s">
        <v>1065</v>
      </c>
      <c r="C4" s="22" t="s">
        <v>351</v>
      </c>
      <c r="D4" s="22" t="s">
        <v>344</v>
      </c>
      <c r="E4" s="22" t="s">
        <v>345</v>
      </c>
      <c r="F4" s="22" t="s">
        <v>346</v>
      </c>
      <c r="G4" s="23" t="s">
        <v>352</v>
      </c>
      <c r="H4" s="88" t="s">
        <v>348</v>
      </c>
    </row>
    <row r="5" spans="1:17" ht="7.9" customHeight="1" x14ac:dyDescent="0.15">
      <c r="A5" s="86"/>
      <c r="B5" s="22"/>
      <c r="C5" s="22"/>
      <c r="D5" s="22"/>
      <c r="E5" s="22"/>
      <c r="F5" s="22"/>
      <c r="G5" s="23"/>
      <c r="H5" s="88"/>
    </row>
    <row r="6" spans="1:17" ht="9.9499999999999993" customHeight="1" x14ac:dyDescent="0.15">
      <c r="A6" s="988" t="s">
        <v>388</v>
      </c>
      <c r="B6" s="1067">
        <v>4860</v>
      </c>
      <c r="C6" s="1067">
        <v>3081</v>
      </c>
      <c r="D6" s="1067">
        <v>1021</v>
      </c>
      <c r="E6" s="1067">
        <v>1604</v>
      </c>
      <c r="F6" s="1067">
        <v>2309</v>
      </c>
      <c r="G6" s="1067">
        <v>12875</v>
      </c>
      <c r="H6" s="1067">
        <v>180716</v>
      </c>
      <c r="J6" s="66"/>
      <c r="K6" s="103"/>
      <c r="L6" s="103"/>
      <c r="M6" s="103"/>
      <c r="N6" s="103"/>
      <c r="O6" s="103"/>
      <c r="P6" s="103"/>
      <c r="Q6" s="103"/>
    </row>
    <row r="7" spans="1:17" ht="7.9" customHeight="1" x14ac:dyDescent="0.15">
      <c r="A7" s="308"/>
      <c r="B7" s="461"/>
      <c r="C7" s="461"/>
      <c r="D7" s="461"/>
      <c r="E7" s="461"/>
      <c r="F7" s="461"/>
      <c r="G7" s="461"/>
      <c r="H7" s="461"/>
    </row>
    <row r="8" spans="1:17" ht="7.9" customHeight="1" x14ac:dyDescent="0.15">
      <c r="A8" s="988" t="s">
        <v>389</v>
      </c>
      <c r="B8" s="1067"/>
      <c r="C8" s="1067"/>
      <c r="D8" s="1067"/>
      <c r="E8" s="1067"/>
      <c r="F8" s="1067"/>
      <c r="G8" s="1067"/>
      <c r="H8" s="1067"/>
    </row>
    <row r="9" spans="1:17" ht="7.9" customHeight="1" x14ac:dyDescent="0.15">
      <c r="A9" s="308" t="s">
        <v>142</v>
      </c>
      <c r="B9" s="51">
        <v>5</v>
      </c>
      <c r="C9" s="51">
        <v>2</v>
      </c>
      <c r="D9" s="51">
        <v>2</v>
      </c>
      <c r="E9" s="51">
        <v>4</v>
      </c>
      <c r="F9" s="51">
        <v>8</v>
      </c>
      <c r="G9" s="52">
        <v>21</v>
      </c>
      <c r="H9" s="51">
        <v>717</v>
      </c>
      <c r="L9" s="344"/>
    </row>
    <row r="10" spans="1:17" ht="7.9" customHeight="1" x14ac:dyDescent="0.15">
      <c r="A10" s="308" t="s">
        <v>143</v>
      </c>
      <c r="B10" s="51">
        <v>4</v>
      </c>
      <c r="C10" s="51">
        <v>4</v>
      </c>
      <c r="D10" s="51">
        <v>4</v>
      </c>
      <c r="E10" s="51">
        <v>4</v>
      </c>
      <c r="F10" s="51">
        <v>1</v>
      </c>
      <c r="G10" s="52">
        <v>17</v>
      </c>
      <c r="H10" s="51">
        <v>269</v>
      </c>
      <c r="K10" s="311"/>
      <c r="L10" s="344"/>
    </row>
    <row r="11" spans="1:17" ht="7.9" customHeight="1" x14ac:dyDescent="0.15">
      <c r="A11" s="308" t="s">
        <v>188</v>
      </c>
      <c r="B11" s="51">
        <v>137</v>
      </c>
      <c r="C11" s="51">
        <v>71</v>
      </c>
      <c r="D11" s="51">
        <v>19</v>
      </c>
      <c r="E11" s="51">
        <v>42</v>
      </c>
      <c r="F11" s="51">
        <v>101</v>
      </c>
      <c r="G11" s="52">
        <v>370</v>
      </c>
      <c r="H11" s="51">
        <v>3835</v>
      </c>
      <c r="K11" s="311"/>
      <c r="L11" s="344"/>
    </row>
    <row r="12" spans="1:17" ht="7.9" customHeight="1" x14ac:dyDescent="0.15">
      <c r="A12" s="308" t="s">
        <v>189</v>
      </c>
      <c r="B12" s="51"/>
      <c r="C12" s="51"/>
      <c r="D12" s="51"/>
      <c r="E12" s="51"/>
      <c r="F12" s="51"/>
      <c r="G12" s="52"/>
      <c r="H12" s="51"/>
      <c r="I12" s="65"/>
      <c r="K12" s="311"/>
      <c r="L12" s="344"/>
    </row>
    <row r="13" spans="1:17" ht="7.9" customHeight="1" x14ac:dyDescent="0.15">
      <c r="A13" s="308" t="s">
        <v>190</v>
      </c>
      <c r="B13" s="51">
        <v>1640</v>
      </c>
      <c r="C13" s="51">
        <v>1090</v>
      </c>
      <c r="D13" s="51">
        <v>402</v>
      </c>
      <c r="E13" s="51">
        <v>532</v>
      </c>
      <c r="F13" s="51">
        <v>777</v>
      </c>
      <c r="G13" s="52">
        <v>4441</v>
      </c>
      <c r="H13" s="51">
        <v>55512</v>
      </c>
      <c r="K13" s="311"/>
      <c r="L13" s="344"/>
    </row>
    <row r="14" spans="1:17" ht="7.9" customHeight="1" x14ac:dyDescent="0.15">
      <c r="A14" s="465" t="s">
        <v>144</v>
      </c>
      <c r="B14" s="156">
        <v>852</v>
      </c>
      <c r="C14" s="156">
        <v>496</v>
      </c>
      <c r="D14" s="156">
        <v>187</v>
      </c>
      <c r="E14" s="156">
        <v>223</v>
      </c>
      <c r="F14" s="156">
        <v>413</v>
      </c>
      <c r="G14" s="190">
        <v>2171</v>
      </c>
      <c r="H14" s="156">
        <v>20292</v>
      </c>
      <c r="K14" s="311"/>
      <c r="L14" s="344"/>
    </row>
    <row r="15" spans="1:17" ht="7.9" customHeight="1" x14ac:dyDescent="0.15">
      <c r="A15" s="466" t="s">
        <v>145</v>
      </c>
      <c r="B15" s="156">
        <v>110</v>
      </c>
      <c r="C15" s="156">
        <v>37</v>
      </c>
      <c r="D15" s="156">
        <v>14</v>
      </c>
      <c r="E15" s="156">
        <v>35</v>
      </c>
      <c r="F15" s="156">
        <v>54</v>
      </c>
      <c r="G15" s="190">
        <v>250</v>
      </c>
      <c r="H15" s="156">
        <v>3821</v>
      </c>
      <c r="K15" s="311"/>
      <c r="L15" s="344"/>
    </row>
    <row r="16" spans="1:17" ht="7.9" customHeight="1" x14ac:dyDescent="0.15">
      <c r="A16" s="465" t="s">
        <v>146</v>
      </c>
      <c r="B16" s="156">
        <v>678</v>
      </c>
      <c r="C16" s="156">
        <v>557</v>
      </c>
      <c r="D16" s="156">
        <v>201</v>
      </c>
      <c r="E16" s="156">
        <v>274</v>
      </c>
      <c r="F16" s="156">
        <v>310</v>
      </c>
      <c r="G16" s="190">
        <v>2020</v>
      </c>
      <c r="H16" s="156">
        <v>31399</v>
      </c>
      <c r="K16" s="311"/>
      <c r="L16" s="344"/>
    </row>
    <row r="17" spans="1:12" ht="7.9" customHeight="1" x14ac:dyDescent="0.15">
      <c r="A17" s="308" t="s">
        <v>454</v>
      </c>
      <c r="B17" s="51">
        <v>2710</v>
      </c>
      <c r="C17" s="51">
        <v>1701</v>
      </c>
      <c r="D17" s="51">
        <v>493</v>
      </c>
      <c r="E17" s="51">
        <v>878</v>
      </c>
      <c r="F17" s="51">
        <v>1193</v>
      </c>
      <c r="G17" s="52">
        <v>6975</v>
      </c>
      <c r="H17" s="51">
        <v>104976</v>
      </c>
      <c r="K17" s="311"/>
      <c r="L17" s="344"/>
    </row>
    <row r="18" spans="1:12" ht="7.9" customHeight="1" x14ac:dyDescent="0.15">
      <c r="A18" s="468" t="s">
        <v>629</v>
      </c>
      <c r="B18" s="463">
        <v>942</v>
      </c>
      <c r="C18" s="463">
        <v>739</v>
      </c>
      <c r="D18" s="463">
        <v>210</v>
      </c>
      <c r="E18" s="463">
        <v>337</v>
      </c>
      <c r="F18" s="463">
        <v>559</v>
      </c>
      <c r="G18" s="597">
        <v>2787</v>
      </c>
      <c r="H18" s="463">
        <v>35943</v>
      </c>
      <c r="K18" s="311"/>
      <c r="L18" s="344"/>
    </row>
    <row r="19" spans="1:12" ht="7.9" customHeight="1" x14ac:dyDescent="0.15">
      <c r="A19" s="466" t="s">
        <v>630</v>
      </c>
      <c r="B19" s="598">
        <v>526</v>
      </c>
      <c r="C19" s="598">
        <v>306</v>
      </c>
      <c r="D19" s="598">
        <v>54</v>
      </c>
      <c r="E19" s="598">
        <v>152</v>
      </c>
      <c r="F19" s="598">
        <v>153</v>
      </c>
      <c r="G19" s="599">
        <v>1191</v>
      </c>
      <c r="H19" s="598">
        <v>21814</v>
      </c>
      <c r="I19" s="315"/>
      <c r="K19" s="311"/>
      <c r="L19" s="344"/>
    </row>
    <row r="20" spans="1:12" ht="7.9" customHeight="1" x14ac:dyDescent="0.15">
      <c r="A20" s="308" t="s">
        <v>422</v>
      </c>
      <c r="B20" s="462">
        <v>364</v>
      </c>
      <c r="C20" s="462">
        <v>213</v>
      </c>
      <c r="D20" s="462">
        <v>101</v>
      </c>
      <c r="E20" s="462">
        <v>144</v>
      </c>
      <c r="F20" s="462">
        <v>229</v>
      </c>
      <c r="G20" s="461">
        <v>1051</v>
      </c>
      <c r="H20" s="462">
        <v>15407</v>
      </c>
      <c r="K20" s="311"/>
      <c r="L20" s="344"/>
    </row>
    <row r="21" spans="1:12" ht="7.9" customHeight="1" thickBot="1" x14ac:dyDescent="0.2">
      <c r="A21" s="973"/>
      <c r="B21" s="974"/>
      <c r="C21" s="974"/>
      <c r="D21" s="974"/>
      <c r="E21" s="974"/>
      <c r="F21" s="974"/>
      <c r="G21" s="974"/>
      <c r="H21" s="974"/>
      <c r="K21" s="311"/>
      <c r="L21" s="344"/>
    </row>
    <row r="22" spans="1:12" ht="7.9" customHeight="1" thickTop="1" x14ac:dyDescent="0.15">
      <c r="A22" s="55" t="s">
        <v>628</v>
      </c>
      <c r="B22" s="306"/>
      <c r="C22" s="306"/>
      <c r="D22" s="306"/>
      <c r="E22" s="306"/>
      <c r="F22" s="306"/>
      <c r="G22" s="307"/>
      <c r="H22" s="464"/>
      <c r="K22" s="311"/>
      <c r="L22" s="344"/>
    </row>
    <row r="23" spans="1:12" ht="7.9" customHeight="1" x14ac:dyDescent="0.15">
      <c r="A23" s="55" t="s">
        <v>390</v>
      </c>
      <c r="B23" s="311"/>
      <c r="C23" s="158"/>
      <c r="D23" s="158"/>
      <c r="E23" s="158"/>
      <c r="F23" s="158"/>
      <c r="G23" s="182"/>
      <c r="H23" s="158"/>
      <c r="K23" s="311"/>
      <c r="L23" s="344"/>
    </row>
    <row r="24" spans="1:12" ht="7.9" customHeight="1" x14ac:dyDescent="0.15">
      <c r="A24" s="39" t="s">
        <v>455</v>
      </c>
      <c r="B24" s="308"/>
      <c r="C24" s="156"/>
      <c r="D24" s="156"/>
      <c r="E24" s="156"/>
      <c r="F24" s="156"/>
      <c r="G24" s="190"/>
      <c r="H24" s="156"/>
      <c r="K24" s="311"/>
      <c r="L24" s="344"/>
    </row>
    <row r="25" spans="1:12" ht="7.9" customHeight="1" x14ac:dyDescent="0.15"/>
    <row r="26" spans="1:12" ht="7.9" customHeight="1" x14ac:dyDescent="0.15"/>
    <row r="27" spans="1:12" ht="7.9" customHeight="1" x14ac:dyDescent="0.15"/>
  </sheetData>
  <mergeCells count="2">
    <mergeCell ref="A2:H2"/>
    <mergeCell ref="A1:H1"/>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9"/>
  <dimension ref="A1:S29"/>
  <sheetViews>
    <sheetView zoomScale="140" zoomScaleNormal="140" workbookViewId="0">
      <selection sqref="A1:H1"/>
    </sheetView>
  </sheetViews>
  <sheetFormatPr baseColWidth="10" defaultRowHeight="9.9499999999999993" customHeight="1" x14ac:dyDescent="0.15"/>
  <cols>
    <col min="1" max="1" width="27.7109375" style="53" customWidth="1"/>
    <col min="2" max="4" width="6.7109375" style="53" customWidth="1"/>
    <col min="5" max="6" width="5.7109375" style="53" customWidth="1"/>
    <col min="7" max="7" width="6.85546875" style="53" customWidth="1"/>
    <col min="8" max="8" width="9.7109375" style="54" customWidth="1"/>
    <col min="9" max="9" width="6.140625" style="169" customWidth="1"/>
    <col min="10" max="10" width="30.5703125" style="65" customWidth="1"/>
    <col min="11" max="16" width="4.85546875" style="65" customWidth="1"/>
    <col min="17" max="17" width="6.42578125" style="65" bestFit="1" customWidth="1"/>
    <col min="18" max="18" width="4.85546875" style="65" customWidth="1"/>
    <col min="19" max="19" width="11.42578125" style="65" customWidth="1"/>
    <col min="20" max="16384" width="11.42578125" style="53"/>
  </cols>
  <sheetData>
    <row r="1" spans="1:18" s="53" customFormat="1" ht="15.6" customHeight="1" x14ac:dyDescent="0.15">
      <c r="A1" s="958" t="s">
        <v>147</v>
      </c>
      <c r="B1" s="958"/>
      <c r="C1" s="958"/>
      <c r="D1" s="958"/>
      <c r="E1" s="958"/>
      <c r="F1" s="958"/>
      <c r="G1" s="958"/>
      <c r="H1" s="958"/>
      <c r="I1" s="314"/>
      <c r="J1" s="65"/>
      <c r="K1" s="65"/>
      <c r="L1" s="65"/>
      <c r="M1" s="65"/>
      <c r="N1" s="65"/>
      <c r="O1" s="65"/>
      <c r="P1" s="65"/>
      <c r="Q1" s="65"/>
      <c r="R1" s="65"/>
    </row>
    <row r="2" spans="1:18" s="53" customFormat="1" ht="9.9499999999999993" customHeight="1" x14ac:dyDescent="0.15">
      <c r="A2" s="980" t="s">
        <v>988</v>
      </c>
      <c r="B2" s="980"/>
      <c r="C2" s="980"/>
      <c r="D2" s="980"/>
      <c r="E2" s="980"/>
      <c r="F2" s="980"/>
      <c r="G2" s="980"/>
      <c r="H2" s="980"/>
      <c r="I2" s="473"/>
      <c r="J2" s="65"/>
      <c r="K2" s="65"/>
      <c r="L2" s="65"/>
      <c r="M2" s="65"/>
      <c r="N2" s="65"/>
      <c r="O2" s="65"/>
      <c r="P2" s="65"/>
      <c r="Q2" s="65"/>
      <c r="R2" s="65"/>
    </row>
    <row r="3" spans="1:18" s="53" customFormat="1" ht="7.9" customHeight="1" x14ac:dyDescent="0.15">
      <c r="A3" s="321"/>
      <c r="B3" s="321"/>
      <c r="C3" s="321"/>
      <c r="D3" s="321"/>
      <c r="E3" s="321"/>
      <c r="F3" s="321"/>
      <c r="G3" s="321"/>
      <c r="H3" s="321"/>
      <c r="I3" s="474"/>
      <c r="J3" s="65"/>
      <c r="K3" s="65"/>
      <c r="L3" s="65"/>
      <c r="M3" s="65"/>
      <c r="N3" s="65"/>
      <c r="O3" s="65"/>
      <c r="P3" s="65"/>
      <c r="Q3" s="65"/>
      <c r="R3" s="65"/>
    </row>
    <row r="4" spans="1:18" s="53" customFormat="1" ht="20.100000000000001" customHeight="1" x14ac:dyDescent="0.15">
      <c r="A4" s="86"/>
      <c r="B4" s="37" t="s">
        <v>1065</v>
      </c>
      <c r="C4" s="22" t="s">
        <v>351</v>
      </c>
      <c r="D4" s="22" t="s">
        <v>344</v>
      </c>
      <c r="E4" s="22" t="s">
        <v>345</v>
      </c>
      <c r="F4" s="22" t="s">
        <v>346</v>
      </c>
      <c r="G4" s="23" t="s">
        <v>352</v>
      </c>
      <c r="H4" s="88" t="s">
        <v>348</v>
      </c>
      <c r="I4" s="312"/>
      <c r="J4" s="65"/>
      <c r="K4" s="65"/>
      <c r="L4" s="65"/>
      <c r="M4" s="65"/>
      <c r="N4" s="65"/>
      <c r="O4" s="65"/>
      <c r="P4" s="65"/>
      <c r="Q4" s="65"/>
      <c r="R4" s="65"/>
    </row>
    <row r="5" spans="1:18" s="53" customFormat="1" ht="7.9" customHeight="1" x14ac:dyDescent="0.15">
      <c r="A5" s="86"/>
      <c r="B5" s="22"/>
      <c r="C5" s="22"/>
      <c r="D5" s="22"/>
      <c r="E5" s="22"/>
      <c r="F5" s="22"/>
      <c r="G5" s="23"/>
      <c r="H5" s="88"/>
      <c r="I5" s="312"/>
      <c r="J5" s="66"/>
      <c r="K5" s="65"/>
      <c r="L5" s="65"/>
      <c r="M5" s="65"/>
      <c r="N5" s="65"/>
      <c r="O5" s="65"/>
      <c r="P5" s="65"/>
      <c r="Q5" s="66"/>
      <c r="R5" s="169"/>
    </row>
    <row r="6" spans="1:18" s="53" customFormat="1" ht="9.9499999999999993" customHeight="1" x14ac:dyDescent="0.15">
      <c r="A6" s="988" t="s">
        <v>391</v>
      </c>
      <c r="B6" s="989">
        <v>49420</v>
      </c>
      <c r="C6" s="989">
        <v>31090</v>
      </c>
      <c r="D6" s="989">
        <v>9637</v>
      </c>
      <c r="E6" s="989">
        <v>15494</v>
      </c>
      <c r="F6" s="1010">
        <v>21909</v>
      </c>
      <c r="G6" s="1010">
        <v>127550</v>
      </c>
      <c r="H6" s="1012">
        <v>1805752</v>
      </c>
      <c r="I6" s="315"/>
      <c r="J6" s="66"/>
      <c r="K6" s="340"/>
      <c r="L6" s="340"/>
      <c r="M6" s="340"/>
      <c r="N6" s="340"/>
      <c r="O6" s="340"/>
      <c r="P6" s="340"/>
      <c r="Q6" s="340"/>
      <c r="R6" s="169"/>
    </row>
    <row r="7" spans="1:18" s="53" customFormat="1" ht="7.9" customHeight="1" x14ac:dyDescent="0.15">
      <c r="A7" s="308"/>
      <c r="B7" s="308"/>
      <c r="C7" s="156"/>
      <c r="D7" s="156"/>
      <c r="E7" s="156"/>
      <c r="F7" s="156"/>
      <c r="G7" s="190"/>
      <c r="H7" s="156"/>
      <c r="I7" s="313"/>
      <c r="J7" s="65"/>
      <c r="K7" s="65"/>
      <c r="L7" s="65"/>
      <c r="M7" s="65"/>
      <c r="N7" s="65"/>
      <c r="O7" s="65"/>
      <c r="P7" s="65"/>
      <c r="Q7" s="65"/>
      <c r="R7" s="65"/>
    </row>
    <row r="8" spans="1:18" s="53" customFormat="1" ht="7.9" customHeight="1" x14ac:dyDescent="0.15">
      <c r="A8" s="988" t="s">
        <v>148</v>
      </c>
      <c r="B8" s="989"/>
      <c r="C8" s="989"/>
      <c r="D8" s="989"/>
      <c r="E8" s="989"/>
      <c r="F8" s="1010"/>
      <c r="G8" s="1010"/>
      <c r="H8" s="1012"/>
      <c r="I8" s="315"/>
      <c r="J8" s="65"/>
      <c r="K8" s="65"/>
      <c r="L8" s="65"/>
      <c r="M8" s="65"/>
      <c r="N8" s="65"/>
      <c r="O8" s="65"/>
      <c r="P8" s="65"/>
      <c r="Q8" s="65"/>
      <c r="R8" s="65"/>
    </row>
    <row r="9" spans="1:18" s="53" customFormat="1" ht="7.9" customHeight="1" x14ac:dyDescent="0.15">
      <c r="A9" s="308" t="s">
        <v>142</v>
      </c>
      <c r="B9" s="769" t="s">
        <v>989</v>
      </c>
      <c r="C9" s="769" t="s">
        <v>989</v>
      </c>
      <c r="D9" s="769" t="s">
        <v>989</v>
      </c>
      <c r="E9" s="462">
        <v>117</v>
      </c>
      <c r="F9" s="769" t="s">
        <v>989</v>
      </c>
      <c r="G9" s="461">
        <v>283</v>
      </c>
      <c r="H9" s="462">
        <v>4454</v>
      </c>
      <c r="I9" s="315"/>
      <c r="J9" s="65"/>
      <c r="K9" s="65"/>
      <c r="L9" s="65"/>
      <c r="M9" s="344"/>
      <c r="N9" s="65"/>
      <c r="O9" s="65"/>
      <c r="P9" s="65"/>
      <c r="Q9" s="65"/>
      <c r="R9" s="65"/>
    </row>
    <row r="10" spans="1:18" s="53" customFormat="1" ht="7.9" customHeight="1" x14ac:dyDescent="0.15">
      <c r="A10" s="308" t="s">
        <v>143</v>
      </c>
      <c r="B10" s="769" t="s">
        <v>989</v>
      </c>
      <c r="C10" s="769" t="s">
        <v>989</v>
      </c>
      <c r="D10" s="769" t="s">
        <v>989</v>
      </c>
      <c r="E10" s="462">
        <v>122</v>
      </c>
      <c r="F10" s="769" t="s">
        <v>989</v>
      </c>
      <c r="G10" s="461">
        <v>323</v>
      </c>
      <c r="H10" s="462">
        <v>4493</v>
      </c>
      <c r="I10" s="315"/>
      <c r="J10" s="65"/>
      <c r="K10" s="65"/>
      <c r="L10" s="311"/>
      <c r="M10" s="344"/>
      <c r="N10" s="65"/>
      <c r="O10" s="65"/>
      <c r="P10" s="65"/>
      <c r="Q10" s="65"/>
      <c r="R10" s="65"/>
    </row>
    <row r="11" spans="1:18" s="53" customFormat="1" ht="7.9" customHeight="1" x14ac:dyDescent="0.15">
      <c r="A11" s="308" t="s">
        <v>188</v>
      </c>
      <c r="B11" s="462">
        <v>825</v>
      </c>
      <c r="C11" s="462">
        <v>407</v>
      </c>
      <c r="D11" s="462">
        <v>128</v>
      </c>
      <c r="E11" s="462">
        <v>177</v>
      </c>
      <c r="F11" s="462">
        <v>509</v>
      </c>
      <c r="G11" s="461">
        <v>2046</v>
      </c>
      <c r="H11" s="462">
        <v>25489</v>
      </c>
      <c r="I11" s="315"/>
      <c r="J11" s="65"/>
      <c r="K11" s="65"/>
      <c r="L11" s="311"/>
      <c r="M11" s="344"/>
      <c r="N11" s="65"/>
      <c r="O11" s="65"/>
      <c r="P11" s="65"/>
      <c r="Q11" s="65"/>
      <c r="R11" s="65"/>
    </row>
    <row r="12" spans="1:18" s="53" customFormat="1" ht="7.9" customHeight="1" x14ac:dyDescent="0.15">
      <c r="A12" s="308" t="s">
        <v>189</v>
      </c>
      <c r="G12" s="54"/>
      <c r="H12" s="54"/>
      <c r="I12" s="65"/>
      <c r="J12" s="65"/>
      <c r="K12" s="65"/>
      <c r="L12" s="311"/>
      <c r="M12" s="344"/>
      <c r="N12" s="65"/>
      <c r="O12" s="65"/>
      <c r="P12" s="65"/>
      <c r="Q12" s="65"/>
      <c r="R12" s="65"/>
    </row>
    <row r="13" spans="1:18" s="53" customFormat="1" ht="7.9" customHeight="1" x14ac:dyDescent="0.15">
      <c r="A13" s="308" t="s">
        <v>190</v>
      </c>
      <c r="B13" s="462">
        <v>37287</v>
      </c>
      <c r="C13" s="462">
        <v>24937</v>
      </c>
      <c r="D13" s="462">
        <v>7586</v>
      </c>
      <c r="E13" s="462">
        <v>12230</v>
      </c>
      <c r="F13" s="462">
        <v>16477</v>
      </c>
      <c r="G13" s="461">
        <v>98517</v>
      </c>
      <c r="H13" s="462">
        <v>1357278</v>
      </c>
      <c r="I13" s="315"/>
      <c r="J13" s="65"/>
      <c r="K13" s="65"/>
      <c r="L13" s="311"/>
      <c r="M13" s="344"/>
      <c r="N13" s="65"/>
      <c r="O13" s="65"/>
      <c r="P13" s="65"/>
      <c r="Q13" s="65"/>
      <c r="R13" s="65"/>
    </row>
    <row r="14" spans="1:18" s="53" customFormat="1" ht="7.9" customHeight="1" x14ac:dyDescent="0.15">
      <c r="A14" s="465" t="s">
        <v>144</v>
      </c>
      <c r="B14" s="463">
        <v>13192</v>
      </c>
      <c r="C14" s="463">
        <v>9256</v>
      </c>
      <c r="D14" s="463">
        <v>2727</v>
      </c>
      <c r="E14" s="463">
        <v>2925</v>
      </c>
      <c r="F14" s="463">
        <v>7279</v>
      </c>
      <c r="G14" s="597">
        <v>35379</v>
      </c>
      <c r="H14" s="463">
        <v>334886</v>
      </c>
      <c r="I14" s="315"/>
      <c r="J14" s="65"/>
      <c r="K14" s="65"/>
      <c r="L14" s="311"/>
      <c r="M14" s="344"/>
      <c r="N14" s="65"/>
      <c r="O14" s="65"/>
      <c r="P14" s="65"/>
      <c r="Q14" s="65"/>
      <c r="R14" s="65"/>
    </row>
    <row r="15" spans="1:18" s="53" customFormat="1" ht="7.9" customHeight="1" x14ac:dyDescent="0.15">
      <c r="A15" s="466" t="s">
        <v>145</v>
      </c>
      <c r="B15" s="463">
        <v>2441</v>
      </c>
      <c r="C15" s="463">
        <v>1472</v>
      </c>
      <c r="D15" s="463">
        <v>198</v>
      </c>
      <c r="E15" s="463">
        <v>1311</v>
      </c>
      <c r="F15" s="463">
        <v>970</v>
      </c>
      <c r="G15" s="597">
        <v>6392</v>
      </c>
      <c r="H15" s="463">
        <v>130216</v>
      </c>
      <c r="I15" s="315"/>
      <c r="J15" s="65"/>
      <c r="K15" s="65"/>
      <c r="L15" s="311"/>
      <c r="M15" s="344"/>
      <c r="N15" s="65"/>
      <c r="O15" s="65"/>
      <c r="P15" s="65"/>
      <c r="Q15" s="65"/>
      <c r="R15" s="65"/>
    </row>
    <row r="16" spans="1:18" s="53" customFormat="1" ht="7.9" customHeight="1" x14ac:dyDescent="0.15">
      <c r="A16" s="465" t="s">
        <v>146</v>
      </c>
      <c r="B16" s="463">
        <v>21654</v>
      </c>
      <c r="C16" s="463">
        <v>14209</v>
      </c>
      <c r="D16" s="463">
        <v>4661</v>
      </c>
      <c r="E16" s="463">
        <v>7994</v>
      </c>
      <c r="F16" s="463">
        <v>8228</v>
      </c>
      <c r="G16" s="597">
        <v>56746</v>
      </c>
      <c r="H16" s="463">
        <v>892176</v>
      </c>
      <c r="I16" s="315"/>
      <c r="J16" s="65"/>
      <c r="K16" s="65"/>
      <c r="L16" s="311"/>
      <c r="M16" s="344"/>
      <c r="N16" s="65"/>
      <c r="O16" s="65"/>
      <c r="P16" s="65"/>
      <c r="Q16" s="65"/>
      <c r="R16" s="65"/>
    </row>
    <row r="17" spans="1:19" ht="7.9" customHeight="1" x14ac:dyDescent="0.15">
      <c r="A17" s="308" t="s">
        <v>454</v>
      </c>
      <c r="B17" s="462">
        <v>7296</v>
      </c>
      <c r="C17" s="462">
        <v>3644</v>
      </c>
      <c r="D17" s="462">
        <v>823</v>
      </c>
      <c r="E17" s="462">
        <v>1881</v>
      </c>
      <c r="F17" s="462">
        <v>2680</v>
      </c>
      <c r="G17" s="461">
        <v>16324</v>
      </c>
      <c r="H17" s="462">
        <v>290775</v>
      </c>
      <c r="I17" s="315"/>
      <c r="L17" s="311"/>
      <c r="M17" s="344"/>
      <c r="P17" s="53"/>
      <c r="Q17" s="53"/>
      <c r="R17" s="53"/>
      <c r="S17" s="53"/>
    </row>
    <row r="18" spans="1:19" ht="7.9" customHeight="1" x14ac:dyDescent="0.15">
      <c r="A18" s="468" t="s">
        <v>629</v>
      </c>
      <c r="B18" s="469">
        <v>3337</v>
      </c>
      <c r="C18" s="469">
        <v>1199</v>
      </c>
      <c r="D18" s="469" t="s">
        <v>989</v>
      </c>
      <c r="E18" s="469">
        <v>613</v>
      </c>
      <c r="F18" s="469" t="s">
        <v>989</v>
      </c>
      <c r="G18" s="470">
        <v>6275</v>
      </c>
      <c r="H18" s="471">
        <v>88516</v>
      </c>
      <c r="I18" s="315"/>
      <c r="L18" s="311"/>
      <c r="M18" s="344"/>
      <c r="P18" s="53"/>
      <c r="Q18" s="53"/>
      <c r="R18" s="53"/>
      <c r="S18" s="53"/>
    </row>
    <row r="19" spans="1:19" ht="7.9" customHeight="1" x14ac:dyDescent="0.15">
      <c r="A19" s="466" t="s">
        <v>630</v>
      </c>
      <c r="B19" s="469">
        <v>733</v>
      </c>
      <c r="C19" s="469">
        <v>310</v>
      </c>
      <c r="D19" s="469" t="s">
        <v>989</v>
      </c>
      <c r="E19" s="469">
        <v>204</v>
      </c>
      <c r="F19" s="469" t="s">
        <v>989</v>
      </c>
      <c r="G19" s="470">
        <v>1446</v>
      </c>
      <c r="H19" s="469">
        <v>31665</v>
      </c>
      <c r="I19" s="315"/>
      <c r="L19" s="311"/>
      <c r="M19" s="344"/>
      <c r="P19" s="53"/>
      <c r="Q19" s="53"/>
      <c r="R19" s="53"/>
      <c r="S19" s="53"/>
    </row>
    <row r="20" spans="1:19" ht="7.9" customHeight="1" x14ac:dyDescent="0.15">
      <c r="A20" s="467" t="s">
        <v>422</v>
      </c>
      <c r="B20" s="462">
        <v>3917</v>
      </c>
      <c r="C20" s="462">
        <v>1957</v>
      </c>
      <c r="D20" s="462">
        <v>1018</v>
      </c>
      <c r="E20" s="462">
        <v>967</v>
      </c>
      <c r="F20" s="462">
        <v>2198</v>
      </c>
      <c r="G20" s="461">
        <v>10057</v>
      </c>
      <c r="H20" s="462">
        <v>123263</v>
      </c>
      <c r="I20" s="315"/>
      <c r="L20" s="311"/>
      <c r="M20" s="344"/>
      <c r="P20" s="53"/>
      <c r="Q20" s="53"/>
      <c r="R20" s="53"/>
      <c r="S20" s="53"/>
    </row>
    <row r="21" spans="1:19" ht="7.9" customHeight="1" x14ac:dyDescent="0.15">
      <c r="A21" s="328"/>
      <c r="B21" s="443"/>
      <c r="C21" s="443"/>
      <c r="D21" s="443"/>
      <c r="E21" s="443"/>
      <c r="F21" s="443"/>
      <c r="G21" s="437"/>
      <c r="H21" s="384"/>
      <c r="I21" s="315"/>
      <c r="L21" s="311"/>
      <c r="M21" s="344"/>
      <c r="P21" s="53"/>
      <c r="Q21" s="53"/>
      <c r="R21" s="53"/>
      <c r="S21" s="53"/>
    </row>
    <row r="22" spans="1:19" ht="7.9" customHeight="1" x14ac:dyDescent="0.15">
      <c r="A22" s="988" t="s">
        <v>1023</v>
      </c>
      <c r="B22" s="989">
        <v>111</v>
      </c>
      <c r="C22" s="989">
        <v>63</v>
      </c>
      <c r="D22" s="989">
        <v>28</v>
      </c>
      <c r="E22" s="989">
        <v>41</v>
      </c>
      <c r="F22" s="1010">
        <v>34</v>
      </c>
      <c r="G22" s="1010">
        <v>277</v>
      </c>
      <c r="H22" s="1012" t="s">
        <v>221</v>
      </c>
      <c r="J22" s="570"/>
      <c r="K22" s="570"/>
      <c r="L22" s="570"/>
      <c r="M22" s="570"/>
      <c r="N22" s="570"/>
      <c r="P22" s="53"/>
      <c r="Q22" s="53"/>
      <c r="R22" s="53"/>
      <c r="S22" s="53"/>
    </row>
    <row r="23" spans="1:19" ht="7.9" customHeight="1" thickBot="1" x14ac:dyDescent="0.2">
      <c r="A23" s="973"/>
      <c r="B23" s="974"/>
      <c r="C23" s="974"/>
      <c r="D23" s="974"/>
      <c r="E23" s="974"/>
      <c r="F23" s="974"/>
      <c r="G23" s="974"/>
      <c r="H23" s="974"/>
      <c r="I23" s="241"/>
      <c r="L23" s="311"/>
      <c r="M23" s="344"/>
      <c r="P23" s="53"/>
      <c r="Q23" s="53"/>
      <c r="R23" s="53"/>
      <c r="S23" s="53"/>
    </row>
    <row r="24" spans="1:19" ht="7.9" customHeight="1" thickTop="1" x14ac:dyDescent="0.15">
      <c r="A24" s="55" t="s">
        <v>1024</v>
      </c>
      <c r="B24" s="475"/>
      <c r="C24" s="475"/>
      <c r="D24" s="475"/>
      <c r="E24" s="475"/>
      <c r="F24" s="475"/>
      <c r="G24" s="476"/>
      <c r="H24" s="475"/>
      <c r="I24" s="474"/>
      <c r="L24" s="311"/>
      <c r="M24" s="344"/>
      <c r="P24" s="53"/>
      <c r="Q24" s="53"/>
      <c r="R24" s="53"/>
      <c r="S24" s="53"/>
    </row>
    <row r="25" spans="1:19" ht="7.9" customHeight="1" x14ac:dyDescent="0.15">
      <c r="A25" s="55" t="s">
        <v>149</v>
      </c>
      <c r="B25" s="475"/>
      <c r="C25" s="475"/>
      <c r="D25" s="475"/>
      <c r="E25" s="475"/>
      <c r="F25" s="475"/>
      <c r="G25" s="476"/>
      <c r="H25" s="475"/>
      <c r="I25" s="474"/>
      <c r="L25" s="311"/>
      <c r="M25" s="344"/>
      <c r="N25" s="53"/>
      <c r="O25" s="53"/>
      <c r="P25" s="53"/>
      <c r="Q25" s="53"/>
      <c r="R25" s="53"/>
      <c r="S25" s="53"/>
    </row>
    <row r="26" spans="1:19" ht="7.9" customHeight="1" x14ac:dyDescent="0.15">
      <c r="A26" s="39" t="s">
        <v>455</v>
      </c>
      <c r="B26" s="475"/>
      <c r="C26" s="475"/>
      <c r="D26" s="475"/>
      <c r="E26" s="475"/>
      <c r="F26" s="475"/>
      <c r="G26" s="476"/>
      <c r="H26" s="475"/>
      <c r="I26" s="474"/>
      <c r="L26" s="311"/>
      <c r="M26" s="344"/>
      <c r="N26" s="53"/>
      <c r="O26" s="53"/>
      <c r="P26" s="53"/>
      <c r="Q26" s="53"/>
      <c r="R26" s="53"/>
      <c r="S26" s="53"/>
    </row>
    <row r="27" spans="1:19" ht="7.9" customHeight="1" x14ac:dyDescent="0.15">
      <c r="A27" s="492" t="s">
        <v>456</v>
      </c>
      <c r="B27" s="308"/>
      <c r="C27" s="156"/>
      <c r="D27" s="156"/>
      <c r="E27" s="156"/>
      <c r="F27" s="156"/>
      <c r="G27" s="190"/>
      <c r="H27" s="156"/>
      <c r="I27" s="313"/>
      <c r="L27" s="311"/>
      <c r="M27" s="344"/>
      <c r="N27" s="53"/>
      <c r="O27" s="53"/>
      <c r="P27" s="53"/>
      <c r="Q27" s="53"/>
      <c r="R27" s="53"/>
      <c r="S27" s="53"/>
    </row>
    <row r="28" spans="1:19" ht="7.5" customHeight="1" x14ac:dyDescent="0.15">
      <c r="A28" s="39" t="s">
        <v>328</v>
      </c>
    </row>
    <row r="29" spans="1:19" ht="9.9499999999999993" customHeight="1" x14ac:dyDescent="0.15">
      <c r="A29" s="53" t="s">
        <v>679</v>
      </c>
      <c r="H29" s="53"/>
      <c r="N29" s="53"/>
      <c r="O29" s="53"/>
      <c r="P29" s="53"/>
      <c r="Q29" s="53"/>
      <c r="R29" s="53"/>
      <c r="S29" s="53"/>
    </row>
  </sheetData>
  <mergeCells count="2">
    <mergeCell ref="A1:H1"/>
    <mergeCell ref="A2:H2"/>
  </mergeCells>
  <pageMargins left="0.59055118110236227" right="0.59055118110236227" top="0.78740157480314965" bottom="0.78740157480314965" header="0.31496062992125984" footer="0.31496062992125984"/>
  <pageSetup paperSize="9"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0"/>
  <dimension ref="A1:L29"/>
  <sheetViews>
    <sheetView zoomScale="140" zoomScaleNormal="140" workbookViewId="0">
      <selection sqref="A1:H1"/>
    </sheetView>
  </sheetViews>
  <sheetFormatPr baseColWidth="10" defaultRowHeight="9.9499999999999993" customHeight="1" x14ac:dyDescent="0.15"/>
  <cols>
    <col min="1" max="1" width="25.7109375" style="53" customWidth="1"/>
    <col min="2" max="4" width="6.7109375" style="53" customWidth="1"/>
    <col min="5" max="6" width="5.7109375" style="53" customWidth="1"/>
    <col min="7" max="7" width="6.85546875" style="53" customWidth="1"/>
    <col min="8" max="8" width="9.28515625" style="54" customWidth="1"/>
    <col min="9" max="9" width="5.5703125" style="169" customWidth="1"/>
    <col min="10" max="12" width="11.42578125" style="65" customWidth="1"/>
    <col min="13" max="16384" width="11.42578125" style="53"/>
  </cols>
  <sheetData>
    <row r="1" spans="1:12" ht="15.6" customHeight="1" x14ac:dyDescent="0.15">
      <c r="A1" s="958" t="s">
        <v>808</v>
      </c>
      <c r="B1" s="958"/>
      <c r="C1" s="958"/>
      <c r="D1" s="958"/>
      <c r="E1" s="958"/>
      <c r="F1" s="958"/>
      <c r="G1" s="958"/>
      <c r="H1" s="958"/>
    </row>
    <row r="2" spans="1:12" ht="9.9499999999999993" customHeight="1" x14ac:dyDescent="0.15">
      <c r="A2" s="980" t="s">
        <v>988</v>
      </c>
      <c r="B2" s="980"/>
      <c r="C2" s="980"/>
      <c r="D2" s="980"/>
      <c r="E2" s="980"/>
      <c r="F2" s="980"/>
      <c r="G2" s="980"/>
      <c r="H2" s="980"/>
    </row>
    <row r="3" spans="1:12" s="65" customFormat="1" ht="7.9" customHeight="1" x14ac:dyDescent="0.15">
      <c r="A3" s="321"/>
      <c r="B3" s="321"/>
      <c r="C3" s="321"/>
      <c r="D3" s="321"/>
      <c r="E3" s="321"/>
      <c r="F3" s="321"/>
      <c r="G3" s="321"/>
      <c r="H3" s="321"/>
      <c r="I3" s="169"/>
    </row>
    <row r="4" spans="1:12" ht="20.100000000000001" customHeight="1" x14ac:dyDescent="0.15">
      <c r="A4" s="86"/>
      <c r="B4" s="37" t="s">
        <v>1065</v>
      </c>
      <c r="C4" s="22" t="s">
        <v>351</v>
      </c>
      <c r="D4" s="22" t="s">
        <v>344</v>
      </c>
      <c r="E4" s="22" t="s">
        <v>345</v>
      </c>
      <c r="F4" s="22" t="s">
        <v>346</v>
      </c>
      <c r="G4" s="23" t="s">
        <v>352</v>
      </c>
      <c r="H4" s="88" t="s">
        <v>348</v>
      </c>
    </row>
    <row r="5" spans="1:12" ht="7.9" customHeight="1" x14ac:dyDescent="0.15">
      <c r="A5" s="86"/>
      <c r="B5" s="22"/>
      <c r="C5" s="22"/>
      <c r="D5" s="22"/>
      <c r="E5" s="22"/>
      <c r="F5" s="22"/>
      <c r="G5" s="23"/>
      <c r="H5" s="88"/>
    </row>
    <row r="6" spans="1:12" ht="9.9499999999999993" customHeight="1" x14ac:dyDescent="0.15">
      <c r="A6" s="988" t="s">
        <v>158</v>
      </c>
      <c r="B6" s="1067">
        <v>42202</v>
      </c>
      <c r="C6" s="1067">
        <v>26028</v>
      </c>
      <c r="D6" s="1067">
        <v>8178</v>
      </c>
      <c r="E6" s="1067">
        <v>13080</v>
      </c>
      <c r="F6" s="1067">
        <v>18374</v>
      </c>
      <c r="G6" s="1067">
        <v>107862</v>
      </c>
      <c r="H6" s="1067">
        <v>1528890</v>
      </c>
    </row>
    <row r="7" spans="1:12" ht="7.9" customHeight="1" x14ac:dyDescent="0.15">
      <c r="A7" s="308"/>
      <c r="B7" s="360"/>
      <c r="C7" s="156"/>
      <c r="D7" s="156"/>
      <c r="E7" s="156"/>
      <c r="F7" s="156"/>
      <c r="G7" s="190"/>
      <c r="H7" s="156"/>
    </row>
    <row r="8" spans="1:12" ht="7.9" customHeight="1" x14ac:dyDescent="0.15">
      <c r="A8" s="988" t="s">
        <v>150</v>
      </c>
      <c r="B8" s="1067"/>
      <c r="C8" s="1067"/>
      <c r="D8" s="1067"/>
      <c r="E8" s="1067"/>
      <c r="F8" s="1067"/>
      <c r="G8" s="1067"/>
      <c r="H8" s="1067"/>
    </row>
    <row r="9" spans="1:12" ht="7.9" customHeight="1" x14ac:dyDescent="0.15">
      <c r="A9" s="308" t="s">
        <v>142</v>
      </c>
      <c r="B9" s="472" t="s">
        <v>989</v>
      </c>
      <c r="C9" s="472" t="s">
        <v>989</v>
      </c>
      <c r="D9" s="472" t="s">
        <v>989</v>
      </c>
      <c r="E9" s="472" t="s">
        <v>989</v>
      </c>
      <c r="F9" s="472" t="s">
        <v>989</v>
      </c>
      <c r="G9" s="479">
        <v>244</v>
      </c>
      <c r="H9" s="472" t="s">
        <v>989</v>
      </c>
      <c r="L9" s="344"/>
    </row>
    <row r="10" spans="1:12" ht="7.9" customHeight="1" x14ac:dyDescent="0.15">
      <c r="A10" s="308" t="s">
        <v>143</v>
      </c>
      <c r="B10" s="472" t="s">
        <v>989</v>
      </c>
      <c r="C10" s="472" t="s">
        <v>989</v>
      </c>
      <c r="D10" s="472" t="s">
        <v>989</v>
      </c>
      <c r="E10" s="462">
        <v>108</v>
      </c>
      <c r="F10" s="472" t="s">
        <v>989</v>
      </c>
      <c r="G10" s="479">
        <v>240</v>
      </c>
      <c r="H10" s="472" t="s">
        <v>989</v>
      </c>
      <c r="K10" s="311"/>
      <c r="L10" s="344"/>
    </row>
    <row r="11" spans="1:12" ht="7.9" customHeight="1" x14ac:dyDescent="0.15">
      <c r="A11" s="308" t="s">
        <v>188</v>
      </c>
      <c r="B11" s="462">
        <v>736</v>
      </c>
      <c r="C11" s="472" t="s">
        <v>989</v>
      </c>
      <c r="D11" s="472" t="s">
        <v>989</v>
      </c>
      <c r="E11" s="472" t="s">
        <v>989</v>
      </c>
      <c r="F11" s="472" t="s">
        <v>989</v>
      </c>
      <c r="G11" s="479">
        <v>1874</v>
      </c>
      <c r="H11" s="462">
        <v>23493</v>
      </c>
      <c r="K11" s="311"/>
      <c r="L11" s="344"/>
    </row>
    <row r="12" spans="1:12" ht="7.9" customHeight="1" x14ac:dyDescent="0.15">
      <c r="A12" s="308" t="s">
        <v>189</v>
      </c>
      <c r="B12" s="51"/>
      <c r="C12" s="51"/>
      <c r="D12" s="51"/>
      <c r="E12" s="51"/>
      <c r="F12" s="51"/>
      <c r="G12" s="52"/>
      <c r="H12" s="51"/>
      <c r="I12" s="65"/>
      <c r="K12" s="311"/>
      <c r="L12" s="344"/>
    </row>
    <row r="13" spans="1:12" ht="7.9" customHeight="1" x14ac:dyDescent="0.15">
      <c r="A13" s="308" t="s">
        <v>190</v>
      </c>
      <c r="B13" s="51">
        <v>31771</v>
      </c>
      <c r="C13" s="51">
        <v>20755</v>
      </c>
      <c r="D13" s="51">
        <v>6459</v>
      </c>
      <c r="E13" s="51">
        <v>10284</v>
      </c>
      <c r="F13" s="51">
        <v>13687</v>
      </c>
      <c r="G13" s="52">
        <v>82956</v>
      </c>
      <c r="H13" s="51">
        <v>1145031</v>
      </c>
      <c r="K13" s="311"/>
      <c r="L13" s="344"/>
    </row>
    <row r="14" spans="1:12" s="86" customFormat="1" ht="7.9" customHeight="1" x14ac:dyDescent="0.15">
      <c r="A14" s="465" t="s">
        <v>144</v>
      </c>
      <c r="B14" s="684">
        <v>12278</v>
      </c>
      <c r="C14" s="684" t="s">
        <v>989</v>
      </c>
      <c r="D14" s="684" t="s">
        <v>989</v>
      </c>
      <c r="E14" s="684">
        <v>2676</v>
      </c>
      <c r="F14" s="684" t="s">
        <v>989</v>
      </c>
      <c r="G14" s="190">
        <v>31791</v>
      </c>
      <c r="H14" s="684" t="s">
        <v>989</v>
      </c>
      <c r="I14" s="341"/>
      <c r="J14" s="99"/>
      <c r="K14" s="477"/>
      <c r="L14" s="478"/>
    </row>
    <row r="15" spans="1:12" s="86" customFormat="1" ht="7.9" customHeight="1" x14ac:dyDescent="0.15">
      <c r="A15" s="466" t="s">
        <v>145</v>
      </c>
      <c r="B15" s="684">
        <v>2026</v>
      </c>
      <c r="C15" s="684" t="s">
        <v>989</v>
      </c>
      <c r="D15" s="684" t="s">
        <v>989</v>
      </c>
      <c r="E15" s="684">
        <v>1063</v>
      </c>
      <c r="F15" s="684" t="s">
        <v>989</v>
      </c>
      <c r="G15" s="190">
        <v>5247</v>
      </c>
      <c r="H15" s="684" t="s">
        <v>989</v>
      </c>
      <c r="I15" s="341"/>
      <c r="J15" s="99"/>
      <c r="K15" s="477"/>
      <c r="L15" s="478"/>
    </row>
    <row r="16" spans="1:12" s="86" customFormat="1" ht="7.9" customHeight="1" x14ac:dyDescent="0.15">
      <c r="A16" s="465" t="s">
        <v>146</v>
      </c>
      <c r="B16" s="684">
        <v>17467</v>
      </c>
      <c r="C16" s="684">
        <v>11686</v>
      </c>
      <c r="D16" s="684">
        <v>3768</v>
      </c>
      <c r="E16" s="684">
        <v>6545</v>
      </c>
      <c r="F16" s="684">
        <v>6452</v>
      </c>
      <c r="G16" s="190">
        <v>45918</v>
      </c>
      <c r="H16" s="156">
        <v>731221</v>
      </c>
      <c r="I16" s="341"/>
      <c r="J16" s="99"/>
      <c r="K16" s="477"/>
      <c r="L16" s="478"/>
    </row>
    <row r="17" spans="1:12" ht="7.9" customHeight="1" x14ac:dyDescent="0.15">
      <c r="A17" s="308" t="s">
        <v>454</v>
      </c>
      <c r="B17" s="51">
        <v>6073</v>
      </c>
      <c r="C17" s="51">
        <v>3161</v>
      </c>
      <c r="D17" s="472">
        <v>740</v>
      </c>
      <c r="E17" s="472" t="s">
        <v>989</v>
      </c>
      <c r="F17" s="472" t="s">
        <v>989</v>
      </c>
      <c r="G17" s="52">
        <v>13852</v>
      </c>
      <c r="H17" s="51">
        <v>245262</v>
      </c>
      <c r="K17" s="311"/>
      <c r="L17" s="344"/>
    </row>
    <row r="18" spans="1:12" s="86" customFormat="1" ht="7.9" customHeight="1" x14ac:dyDescent="0.15">
      <c r="A18" s="468" t="s">
        <v>629</v>
      </c>
      <c r="B18" s="684" t="s">
        <v>989</v>
      </c>
      <c r="C18" s="684" t="s">
        <v>989</v>
      </c>
      <c r="D18" s="684" t="s">
        <v>989</v>
      </c>
      <c r="E18" s="684">
        <v>492</v>
      </c>
      <c r="F18" s="684" t="s">
        <v>989</v>
      </c>
      <c r="G18" s="685">
        <v>4811</v>
      </c>
      <c r="H18" s="684" t="s">
        <v>989</v>
      </c>
      <c r="I18" s="617"/>
      <c r="J18" s="99"/>
      <c r="K18" s="477"/>
      <c r="L18" s="478"/>
    </row>
    <row r="19" spans="1:12" s="86" customFormat="1" ht="7.9" customHeight="1" x14ac:dyDescent="0.15">
      <c r="A19" s="466" t="s">
        <v>630</v>
      </c>
      <c r="B19" s="684" t="s">
        <v>989</v>
      </c>
      <c r="C19" s="684" t="s">
        <v>989</v>
      </c>
      <c r="D19" s="684" t="s">
        <v>989</v>
      </c>
      <c r="E19" s="684">
        <v>243</v>
      </c>
      <c r="F19" s="684" t="s">
        <v>989</v>
      </c>
      <c r="G19" s="685">
        <v>1695</v>
      </c>
      <c r="H19" s="684" t="s">
        <v>989</v>
      </c>
      <c r="I19" s="617"/>
      <c r="J19" s="99"/>
      <c r="K19" s="477"/>
      <c r="L19" s="478"/>
    </row>
    <row r="20" spans="1:12" ht="7.9" customHeight="1" x14ac:dyDescent="0.15">
      <c r="A20" s="308" t="s">
        <v>422</v>
      </c>
      <c r="B20" s="462">
        <v>3560</v>
      </c>
      <c r="C20" s="462">
        <v>1703</v>
      </c>
      <c r="D20" s="472">
        <v>804</v>
      </c>
      <c r="E20" s="462">
        <v>824</v>
      </c>
      <c r="F20" s="472">
        <v>1805</v>
      </c>
      <c r="G20" s="461">
        <v>8696</v>
      </c>
      <c r="H20" s="462">
        <v>106907</v>
      </c>
      <c r="K20" s="311"/>
      <c r="L20" s="344"/>
    </row>
    <row r="21" spans="1:12" ht="7.9" customHeight="1" thickBot="1" x14ac:dyDescent="0.2">
      <c r="A21" s="973"/>
      <c r="B21" s="974"/>
      <c r="C21" s="974"/>
      <c r="D21" s="974"/>
      <c r="E21" s="974"/>
      <c r="F21" s="974"/>
      <c r="G21" s="974"/>
      <c r="H21" s="974"/>
      <c r="K21" s="311"/>
      <c r="L21" s="344"/>
    </row>
    <row r="22" spans="1:12" ht="7.9" customHeight="1" thickTop="1" x14ac:dyDescent="0.15">
      <c r="A22" s="55" t="s">
        <v>151</v>
      </c>
      <c r="B22" s="306"/>
      <c r="C22" s="306"/>
      <c r="D22" s="306"/>
      <c r="E22" s="306"/>
      <c r="F22" s="306"/>
      <c r="G22" s="307"/>
      <c r="H22" s="306"/>
      <c r="K22" s="311"/>
      <c r="L22" s="344"/>
    </row>
    <row r="23" spans="1:12" ht="7.9" customHeight="1" x14ac:dyDescent="0.15">
      <c r="A23" s="55" t="s">
        <v>152</v>
      </c>
      <c r="B23" s="308"/>
      <c r="C23" s="156"/>
      <c r="D23" s="156"/>
      <c r="E23" s="156"/>
      <c r="F23" s="156"/>
      <c r="G23" s="190"/>
      <c r="H23" s="156"/>
      <c r="K23" s="311"/>
      <c r="L23" s="344"/>
    </row>
    <row r="24" spans="1:12" ht="7.9" customHeight="1" x14ac:dyDescent="0.15">
      <c r="A24" s="39" t="s">
        <v>455</v>
      </c>
      <c r="B24" s="308"/>
      <c r="C24" s="156"/>
      <c r="D24" s="156"/>
      <c r="E24" s="156"/>
      <c r="F24" s="156"/>
      <c r="G24" s="190"/>
      <c r="H24" s="156"/>
      <c r="K24" s="311"/>
      <c r="L24" s="344"/>
    </row>
    <row r="25" spans="1:12" ht="9.9499999999999993" customHeight="1" x14ac:dyDescent="0.15">
      <c r="A25" s="39" t="s">
        <v>328</v>
      </c>
    </row>
    <row r="29" spans="1:12" ht="9.9499999999999993" customHeight="1" x14ac:dyDescent="0.15">
      <c r="B29" s="856"/>
      <c r="H29" s="53"/>
    </row>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1"/>
  <dimension ref="A1:M33"/>
  <sheetViews>
    <sheetView zoomScale="140" zoomScaleNormal="140" workbookViewId="0">
      <selection sqref="A1:H1"/>
    </sheetView>
  </sheetViews>
  <sheetFormatPr baseColWidth="10" defaultRowHeight="9.9499999999999993" customHeight="1" x14ac:dyDescent="0.15"/>
  <cols>
    <col min="1" max="1" width="25.7109375" style="53" customWidth="1"/>
    <col min="2" max="4" width="6.7109375" style="53" customWidth="1"/>
    <col min="5" max="6" width="5.7109375" style="53" customWidth="1"/>
    <col min="7" max="7" width="6.85546875" style="53" customWidth="1"/>
    <col min="8" max="8" width="9.28515625" style="54" customWidth="1"/>
    <col min="9" max="9" width="5.28515625" style="169" customWidth="1"/>
    <col min="10" max="13" width="11.42578125" style="65" customWidth="1"/>
    <col min="14" max="16384" width="11.42578125" style="53"/>
  </cols>
  <sheetData>
    <row r="1" spans="1:12" ht="15.6" customHeight="1" x14ac:dyDescent="0.15">
      <c r="A1" s="958" t="s">
        <v>153</v>
      </c>
      <c r="B1" s="958"/>
      <c r="C1" s="958"/>
      <c r="D1" s="958"/>
      <c r="E1" s="958"/>
      <c r="F1" s="958"/>
      <c r="G1" s="958"/>
      <c r="H1" s="958"/>
    </row>
    <row r="2" spans="1:12" ht="9.9499999999999993" customHeight="1" x14ac:dyDescent="0.15">
      <c r="A2" s="980" t="s">
        <v>990</v>
      </c>
      <c r="B2" s="980"/>
      <c r="C2" s="980"/>
      <c r="D2" s="980"/>
      <c r="E2" s="980"/>
      <c r="F2" s="980"/>
      <c r="G2" s="980"/>
      <c r="H2" s="980"/>
    </row>
    <row r="3" spans="1:12" ht="7.9" customHeight="1" x14ac:dyDescent="0.15">
      <c r="A3" s="321"/>
      <c r="B3" s="321"/>
      <c r="C3" s="321"/>
      <c r="D3" s="321"/>
      <c r="E3" s="321"/>
      <c r="F3" s="321"/>
      <c r="G3" s="321"/>
      <c r="H3" s="321"/>
    </row>
    <row r="4" spans="1:12" ht="20.100000000000001" customHeight="1" x14ac:dyDescent="0.2">
      <c r="A4" s="86"/>
      <c r="B4" s="37" t="s">
        <v>1065</v>
      </c>
      <c r="C4" s="22" t="s">
        <v>351</v>
      </c>
      <c r="D4" s="22" t="s">
        <v>344</v>
      </c>
      <c r="E4" s="22" t="s">
        <v>345</v>
      </c>
      <c r="F4" s="22" t="s">
        <v>346</v>
      </c>
      <c r="G4" s="23" t="s">
        <v>352</v>
      </c>
      <c r="H4" s="88" t="s">
        <v>348</v>
      </c>
      <c r="J4" s="366"/>
    </row>
    <row r="5" spans="1:12" ht="7.9" customHeight="1" x14ac:dyDescent="0.15">
      <c r="A5" s="86"/>
      <c r="B5" s="22"/>
      <c r="C5" s="22"/>
      <c r="D5" s="22"/>
      <c r="E5" s="22"/>
      <c r="F5" s="22"/>
      <c r="G5" s="23"/>
      <c r="H5" s="88"/>
    </row>
    <row r="6" spans="1:12" ht="9.9499999999999993" customHeight="1" x14ac:dyDescent="0.15">
      <c r="A6" s="988" t="s">
        <v>810</v>
      </c>
      <c r="B6" s="1068">
        <v>9.2495709673672197E-2</v>
      </c>
      <c r="C6" s="1068">
        <v>0.10951272978192543</v>
      </c>
      <c r="D6" s="1068">
        <v>8.9482668067226892E-2</v>
      </c>
      <c r="E6" s="1068">
        <v>8.2016553799849512E-2</v>
      </c>
      <c r="F6" s="1068">
        <v>9.4571432983164089E-2</v>
      </c>
      <c r="G6" s="1068">
        <v>9.4691459578663303E-2</v>
      </c>
      <c r="H6" s="1068">
        <v>7.6057769061652222E-2</v>
      </c>
    </row>
    <row r="7" spans="1:12" ht="7.9" customHeight="1" x14ac:dyDescent="0.15">
      <c r="A7" s="308" t="s">
        <v>189</v>
      </c>
      <c r="B7" s="361"/>
      <c r="C7" s="362"/>
      <c r="D7" s="362"/>
      <c r="E7" s="362"/>
      <c r="F7" s="362"/>
      <c r="G7" s="363"/>
      <c r="H7" s="362"/>
      <c r="I7" s="65"/>
      <c r="K7" s="311"/>
      <c r="L7" s="344"/>
    </row>
    <row r="8" spans="1:12" ht="7.9" customHeight="1" x14ac:dyDescent="0.15">
      <c r="A8" s="701" t="s">
        <v>611</v>
      </c>
      <c r="B8" s="480">
        <v>0.23091067664801221</v>
      </c>
      <c r="C8" s="480">
        <v>0.2706103237414762</v>
      </c>
      <c r="D8" s="480">
        <v>0.23217109992810928</v>
      </c>
      <c r="E8" s="480">
        <v>0.20215442679666615</v>
      </c>
      <c r="F8" s="480">
        <v>0.26176678715550711</v>
      </c>
      <c r="G8" s="481">
        <v>0.24026692463202284</v>
      </c>
      <c r="H8" s="480">
        <v>0.17738673195561022</v>
      </c>
      <c r="K8" s="311"/>
      <c r="L8" s="344"/>
    </row>
    <row r="9" spans="1:12" ht="7.9" customHeight="1" x14ac:dyDescent="0.15">
      <c r="A9" s="466" t="s">
        <v>607</v>
      </c>
      <c r="B9" s="455">
        <v>0.34419152276295134</v>
      </c>
      <c r="C9" s="455" t="s">
        <v>221</v>
      </c>
      <c r="D9" s="455" t="s">
        <v>221</v>
      </c>
      <c r="E9" s="455">
        <v>0.20390124961901859</v>
      </c>
      <c r="F9" s="455" t="s">
        <v>221</v>
      </c>
      <c r="G9" s="483">
        <v>0.35741508988498771</v>
      </c>
      <c r="H9" s="455" t="s">
        <v>221</v>
      </c>
      <c r="I9" s="341"/>
      <c r="K9" s="311"/>
      <c r="L9" s="344"/>
    </row>
    <row r="10" spans="1:12" ht="7.9" customHeight="1" x14ac:dyDescent="0.15">
      <c r="A10" s="466" t="s">
        <v>608</v>
      </c>
      <c r="B10" s="455">
        <v>7.2702479635411058E-2</v>
      </c>
      <c r="C10" s="455" t="s">
        <v>221</v>
      </c>
      <c r="D10" s="455" t="s">
        <v>221</v>
      </c>
      <c r="E10" s="455">
        <v>9.3229258024907904E-2</v>
      </c>
      <c r="F10" s="455" t="s">
        <v>221</v>
      </c>
      <c r="G10" s="483">
        <v>7.2011857870249649E-2</v>
      </c>
      <c r="H10" s="455" t="s">
        <v>221</v>
      </c>
      <c r="I10" s="341"/>
      <c r="K10" s="311"/>
      <c r="L10" s="344"/>
    </row>
    <row r="11" spans="1:12" ht="7.9" customHeight="1" x14ac:dyDescent="0.15">
      <c r="A11" s="466" t="s">
        <v>609</v>
      </c>
      <c r="B11" s="455">
        <v>0.62413349531908813</v>
      </c>
      <c r="C11" s="455">
        <v>0.64060958228264442</v>
      </c>
      <c r="D11" s="455">
        <v>0.51461349358098885</v>
      </c>
      <c r="E11" s="455">
        <v>0.54469041278295605</v>
      </c>
      <c r="F11" s="455">
        <v>0.50210116731517507</v>
      </c>
      <c r="G11" s="483">
        <v>0.58556927157722916</v>
      </c>
      <c r="H11" s="482">
        <v>0.55359211305310307</v>
      </c>
      <c r="I11" s="341"/>
      <c r="K11" s="311"/>
      <c r="L11" s="344"/>
    </row>
    <row r="12" spans="1:12" ht="7.9" customHeight="1" x14ac:dyDescent="0.15">
      <c r="A12" s="701" t="s">
        <v>452</v>
      </c>
      <c r="B12" s="569">
        <v>0.41607289668402303</v>
      </c>
      <c r="C12" s="569">
        <v>0.43165369384132185</v>
      </c>
      <c r="D12" s="326">
        <v>0.30578512396694213</v>
      </c>
      <c r="E12" s="326" t="s">
        <v>221</v>
      </c>
      <c r="F12" s="565" t="s">
        <v>221</v>
      </c>
      <c r="G12" s="481">
        <v>0.39248576204913155</v>
      </c>
      <c r="H12" s="569">
        <v>0.3572794772102536</v>
      </c>
      <c r="K12" s="311"/>
      <c r="L12" s="344"/>
    </row>
    <row r="13" spans="1:12" ht="7.9" customHeight="1" x14ac:dyDescent="0.15">
      <c r="A13" s="468" t="s">
        <v>610</v>
      </c>
      <c r="B13" s="455" t="s">
        <v>221</v>
      </c>
      <c r="C13" s="455" t="s">
        <v>221</v>
      </c>
      <c r="D13" s="455" t="s">
        <v>221</v>
      </c>
      <c r="E13" s="455">
        <v>0.55467869222096955</v>
      </c>
      <c r="F13" s="455" t="s">
        <v>221</v>
      </c>
      <c r="G13" s="600">
        <v>0.60114956891165816</v>
      </c>
      <c r="H13" s="455" t="s">
        <v>221</v>
      </c>
      <c r="I13" s="341"/>
      <c r="K13" s="311"/>
      <c r="L13" s="344"/>
    </row>
    <row r="14" spans="1:12" ht="7.9" customHeight="1" x14ac:dyDescent="0.15">
      <c r="A14" s="466" t="s">
        <v>423</v>
      </c>
      <c r="B14" s="455" t="s">
        <v>221</v>
      </c>
      <c r="C14" s="455" t="s">
        <v>221</v>
      </c>
      <c r="D14" s="455" t="s">
        <v>221</v>
      </c>
      <c r="E14" s="455">
        <v>0.43085106382978722</v>
      </c>
      <c r="F14" s="455" t="s">
        <v>221</v>
      </c>
      <c r="G14" s="600">
        <v>0.43096872616323417</v>
      </c>
      <c r="H14" s="455" t="s">
        <v>221</v>
      </c>
      <c r="I14" s="341"/>
      <c r="J14" s="99"/>
      <c r="K14" s="477"/>
      <c r="L14" s="344"/>
    </row>
    <row r="15" spans="1:12" ht="7.9" customHeight="1" x14ac:dyDescent="0.15">
      <c r="A15" s="308"/>
      <c r="B15" s="364"/>
      <c r="C15" s="362"/>
      <c r="D15" s="362"/>
      <c r="E15" s="362"/>
      <c r="F15" s="362"/>
      <c r="G15" s="363"/>
      <c r="H15" s="362"/>
      <c r="K15" s="311"/>
      <c r="L15" s="344"/>
    </row>
    <row r="16" spans="1:12" ht="7.9" customHeight="1" x14ac:dyDescent="0.15">
      <c r="A16" s="988" t="s">
        <v>191</v>
      </c>
      <c r="B16" s="1069"/>
      <c r="C16" s="1069"/>
      <c r="D16" s="1069"/>
      <c r="E16" s="1069"/>
      <c r="F16" s="1069"/>
      <c r="G16" s="1069"/>
      <c r="H16" s="1069"/>
      <c r="I16" s="65"/>
    </row>
    <row r="17" spans="1:13" ht="7.9" customHeight="1" x14ac:dyDescent="0.15">
      <c r="A17" s="988" t="s">
        <v>192</v>
      </c>
      <c r="B17" s="1068">
        <v>3.0313922574677979E-2</v>
      </c>
      <c r="C17" s="1068">
        <v>3.3781992754690307E-2</v>
      </c>
      <c r="D17" s="1070" t="s">
        <v>221</v>
      </c>
      <c r="E17" s="1068">
        <v>2.7407825432656133E-2</v>
      </c>
      <c r="F17" s="1070" t="s">
        <v>221</v>
      </c>
      <c r="G17" s="1071" t="s">
        <v>221</v>
      </c>
      <c r="H17" s="1068">
        <v>2.3974447128684778E-2</v>
      </c>
    </row>
    <row r="18" spans="1:13" ht="7.9" customHeight="1" thickBot="1" x14ac:dyDescent="0.2">
      <c r="A18" s="973"/>
      <c r="B18" s="974"/>
      <c r="C18" s="974"/>
      <c r="D18" s="974"/>
      <c r="E18" s="974"/>
      <c r="F18" s="974"/>
      <c r="G18" s="974"/>
      <c r="H18" s="974"/>
      <c r="K18" s="311"/>
      <c r="L18" s="344"/>
    </row>
    <row r="19" spans="1:13" ht="7.9" customHeight="1" thickTop="1" x14ac:dyDescent="0.15">
      <c r="A19" s="55" t="s">
        <v>151</v>
      </c>
      <c r="B19" s="306"/>
      <c r="C19" s="306"/>
      <c r="D19" s="306"/>
      <c r="E19" s="306"/>
      <c r="F19" s="306"/>
      <c r="G19" s="307"/>
      <c r="H19" s="306"/>
      <c r="K19" s="311"/>
      <c r="L19" s="344"/>
    </row>
    <row r="20" spans="1:13" ht="7.9" customHeight="1" x14ac:dyDescent="0.15">
      <c r="A20" s="55" t="s">
        <v>154</v>
      </c>
      <c r="B20" s="308"/>
      <c r="C20" s="156"/>
      <c r="D20" s="156"/>
      <c r="E20" s="156"/>
      <c r="F20" s="156"/>
      <c r="G20" s="190"/>
      <c r="H20" s="156"/>
      <c r="K20" s="311"/>
      <c r="L20" s="344"/>
    </row>
    <row r="21" spans="1:13" s="21" customFormat="1" ht="7.9" customHeight="1" x14ac:dyDescent="0.15">
      <c r="A21" s="39" t="s">
        <v>453</v>
      </c>
      <c r="H21" s="27"/>
      <c r="I21" s="241"/>
      <c r="J21" s="13"/>
      <c r="K21" s="346"/>
      <c r="L21" s="347"/>
      <c r="M21" s="13"/>
    </row>
    <row r="22" spans="1:13" ht="7.9" customHeight="1" x14ac:dyDescent="0.15">
      <c r="A22" s="53" t="s">
        <v>679</v>
      </c>
    </row>
    <row r="23" spans="1:13" s="65" customFormat="1" ht="11.45" customHeight="1" x14ac:dyDescent="0.25">
      <c r="A23" s="348"/>
      <c r="B23" s="349"/>
      <c r="I23" s="169"/>
    </row>
    <row r="24" spans="1:13" s="65" customFormat="1" ht="7.9" customHeight="1" x14ac:dyDescent="0.15">
      <c r="A24" s="66"/>
      <c r="I24" s="169"/>
    </row>
    <row r="25" spans="1:13" ht="7.9" customHeight="1" x14ac:dyDescent="0.15">
      <c r="A25" s="65"/>
      <c r="B25" s="65"/>
      <c r="C25" s="65"/>
      <c r="D25" s="65"/>
      <c r="E25" s="65"/>
      <c r="F25" s="65"/>
      <c r="G25" s="65"/>
      <c r="H25" s="65"/>
    </row>
    <row r="26" spans="1:13" ht="7.9" customHeight="1" x14ac:dyDescent="0.15">
      <c r="A26" s="65"/>
      <c r="B26" s="65"/>
      <c r="C26" s="65"/>
      <c r="D26" s="65"/>
      <c r="E26" s="65"/>
      <c r="F26" s="65"/>
      <c r="G26" s="65"/>
      <c r="H26" s="65"/>
    </row>
    <row r="27" spans="1:13" ht="7.9" customHeight="1" x14ac:dyDescent="0.15">
      <c r="A27" s="65"/>
      <c r="B27" s="65"/>
      <c r="C27" s="65"/>
      <c r="D27" s="65"/>
      <c r="E27" s="65"/>
      <c r="F27" s="65"/>
      <c r="G27" s="65"/>
      <c r="H27" s="65"/>
    </row>
    <row r="28" spans="1:13" ht="7.9" customHeight="1" x14ac:dyDescent="0.15">
      <c r="A28" s="65"/>
      <c r="B28" s="65"/>
      <c r="C28" s="65"/>
      <c r="D28" s="65"/>
      <c r="E28" s="65"/>
      <c r="F28" s="65"/>
      <c r="G28" s="65"/>
      <c r="H28" s="65"/>
    </row>
    <row r="29" spans="1:13" ht="8.4499999999999993" customHeight="1" x14ac:dyDescent="0.15">
      <c r="A29" s="66"/>
      <c r="B29" s="65"/>
      <c r="C29" s="65"/>
      <c r="D29" s="65"/>
      <c r="E29" s="65"/>
      <c r="F29" s="65"/>
      <c r="G29" s="65"/>
      <c r="H29" s="66"/>
    </row>
    <row r="30" spans="1:13" ht="8.4499999999999993" customHeight="1" x14ac:dyDescent="0.15">
      <c r="A30" s="65"/>
      <c r="B30" s="65"/>
      <c r="C30" s="65"/>
      <c r="D30" s="65"/>
      <c r="E30" s="65"/>
      <c r="F30" s="65"/>
      <c r="G30" s="65"/>
      <c r="H30" s="65"/>
    </row>
    <row r="31" spans="1:13" ht="8.4499999999999993" customHeight="1" x14ac:dyDescent="0.15">
      <c r="A31" s="65"/>
      <c r="B31" s="65"/>
      <c r="C31" s="65"/>
      <c r="D31" s="65"/>
      <c r="E31" s="65"/>
      <c r="F31" s="65"/>
      <c r="G31" s="65"/>
      <c r="H31" s="65"/>
    </row>
    <row r="32" spans="1:13" ht="8.4499999999999993" customHeight="1" x14ac:dyDescent="0.15">
      <c r="A32" s="65"/>
      <c r="B32" s="65"/>
      <c r="C32" s="65"/>
      <c r="D32" s="65"/>
      <c r="E32" s="65"/>
      <c r="F32" s="65"/>
      <c r="G32" s="65"/>
      <c r="H32" s="65"/>
    </row>
    <row r="33" spans="1:8" ht="9.9499999999999993" customHeight="1" x14ac:dyDescent="0.15">
      <c r="A33" s="65"/>
      <c r="B33" s="65"/>
      <c r="C33" s="65"/>
      <c r="D33" s="65"/>
      <c r="E33" s="65"/>
      <c r="F33" s="65"/>
      <c r="G33" s="65"/>
      <c r="H33" s="66"/>
    </row>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2"/>
  <dimension ref="A1:L23"/>
  <sheetViews>
    <sheetView zoomScale="140" zoomScaleNormal="140" workbookViewId="0">
      <selection sqref="A1:H1"/>
    </sheetView>
  </sheetViews>
  <sheetFormatPr baseColWidth="10" defaultRowHeight="9.9499999999999993" customHeight="1" x14ac:dyDescent="0.15"/>
  <cols>
    <col min="1" max="1" width="25.7109375" style="53" customWidth="1"/>
    <col min="2" max="4" width="6.7109375" style="53" customWidth="1"/>
    <col min="5" max="6" width="5.7109375" style="53" customWidth="1"/>
    <col min="7" max="7" width="6.85546875" style="53" customWidth="1"/>
    <col min="8" max="8" width="9.5703125" style="54" customWidth="1"/>
    <col min="9" max="9" width="6.28515625" style="235" customWidth="1"/>
    <col min="10" max="16384" width="11.42578125" style="53"/>
  </cols>
  <sheetData>
    <row r="1" spans="1:12" ht="15.6" customHeight="1" x14ac:dyDescent="0.15">
      <c r="A1" s="1072" t="s">
        <v>155</v>
      </c>
      <c r="B1" s="1072"/>
      <c r="C1" s="1072"/>
      <c r="D1" s="1072"/>
      <c r="E1" s="1072"/>
      <c r="F1" s="1072"/>
      <c r="G1" s="1072"/>
      <c r="H1" s="1072"/>
    </row>
    <row r="2" spans="1:12" ht="9.9499999999999993" customHeight="1" x14ac:dyDescent="0.15">
      <c r="A2" s="980" t="s">
        <v>990</v>
      </c>
      <c r="B2" s="980"/>
      <c r="C2" s="980"/>
      <c r="D2" s="980"/>
      <c r="E2" s="980"/>
      <c r="F2" s="980"/>
      <c r="G2" s="980"/>
      <c r="H2" s="980"/>
    </row>
    <row r="3" spans="1:12" s="65" customFormat="1" ht="7.9" customHeight="1" x14ac:dyDescent="0.15">
      <c r="A3" s="321"/>
      <c r="B3" s="321"/>
      <c r="C3" s="321"/>
      <c r="D3" s="321"/>
      <c r="E3" s="321"/>
      <c r="F3" s="321"/>
      <c r="G3" s="321"/>
      <c r="H3" s="321"/>
      <c r="I3" s="169"/>
    </row>
    <row r="4" spans="1:12" ht="20.100000000000001" customHeight="1" x14ac:dyDescent="0.15">
      <c r="A4" s="86"/>
      <c r="B4" s="37" t="s">
        <v>1065</v>
      </c>
      <c r="C4" s="22" t="s">
        <v>351</v>
      </c>
      <c r="D4" s="22" t="s">
        <v>344</v>
      </c>
      <c r="E4" s="22" t="s">
        <v>345</v>
      </c>
      <c r="F4" s="22" t="s">
        <v>346</v>
      </c>
      <c r="G4" s="23" t="s">
        <v>352</v>
      </c>
      <c r="H4" s="88" t="s">
        <v>348</v>
      </c>
    </row>
    <row r="5" spans="1:12" ht="7.9" customHeight="1" x14ac:dyDescent="0.15">
      <c r="A5" s="86"/>
      <c r="B5" s="22"/>
      <c r="C5" s="22"/>
      <c r="D5" s="22"/>
      <c r="E5" s="22"/>
      <c r="F5" s="22"/>
      <c r="G5" s="23"/>
      <c r="H5" s="88"/>
    </row>
    <row r="6" spans="1:12" ht="9.9499999999999993" customHeight="1" x14ac:dyDescent="0.15">
      <c r="A6" s="988" t="s">
        <v>193</v>
      </c>
      <c r="B6" s="1073">
        <v>7.2355742066968098E-2</v>
      </c>
      <c r="C6" s="1073">
        <v>9.5071241525016753E-2</v>
      </c>
      <c r="D6" s="1073">
        <v>7.4427807318704409E-2</v>
      </c>
      <c r="E6" s="1073">
        <v>6.695391918958403E-2</v>
      </c>
      <c r="F6" s="1073">
        <v>8.1688218349622616E-2</v>
      </c>
      <c r="G6" s="1073">
        <v>7.7810243502441187E-2</v>
      </c>
      <c r="H6" s="1073">
        <v>5.8505296016899279E-2</v>
      </c>
    </row>
    <row r="7" spans="1:12" ht="7.9" customHeight="1" x14ac:dyDescent="0.15">
      <c r="A7" s="308" t="s">
        <v>142</v>
      </c>
      <c r="B7" s="691" t="s">
        <v>221</v>
      </c>
      <c r="C7" s="484" t="s">
        <v>221</v>
      </c>
      <c r="D7" s="484" t="s">
        <v>221</v>
      </c>
      <c r="E7" s="484">
        <v>3.2256451092699472E-2</v>
      </c>
      <c r="F7" s="484" t="s">
        <v>221</v>
      </c>
      <c r="G7" s="490">
        <v>8.6374075587193153E-3</v>
      </c>
      <c r="H7" s="485">
        <v>1.3261985169560035E-2</v>
      </c>
      <c r="L7" s="309"/>
    </row>
    <row r="8" spans="1:12" ht="7.9" customHeight="1" x14ac:dyDescent="0.15">
      <c r="A8" s="308" t="s">
        <v>143</v>
      </c>
      <c r="B8" s="484" t="s">
        <v>221</v>
      </c>
      <c r="C8" s="695" t="s">
        <v>221</v>
      </c>
      <c r="D8" s="484" t="s">
        <v>221</v>
      </c>
      <c r="E8" s="484">
        <v>1.5360089000604539E-3</v>
      </c>
      <c r="F8" s="484" t="s">
        <v>221</v>
      </c>
      <c r="G8" s="743">
        <v>5.2562500326725739E-4</v>
      </c>
      <c r="H8" s="484">
        <v>5.2532559730001619E-4</v>
      </c>
      <c r="K8" s="308"/>
      <c r="L8" s="309"/>
    </row>
    <row r="9" spans="1:12" ht="7.9" customHeight="1" x14ac:dyDescent="0.15">
      <c r="A9" s="308" t="s">
        <v>188</v>
      </c>
      <c r="B9" s="485">
        <v>5.9381482841418531E-3</v>
      </c>
      <c r="C9" s="485">
        <v>5.9746847331051027E-3</v>
      </c>
      <c r="D9" s="485">
        <v>5.482928223277078E-3</v>
      </c>
      <c r="E9" s="485">
        <v>3.7987686505750917E-3</v>
      </c>
      <c r="F9" s="485">
        <v>9.5666359542460246E-3</v>
      </c>
      <c r="G9" s="490">
        <v>6.2515450622807897E-3</v>
      </c>
      <c r="H9" s="485">
        <v>4.2316598406939949E-3</v>
      </c>
      <c r="K9" s="308"/>
      <c r="L9" s="309"/>
    </row>
    <row r="10" spans="1:12" ht="7.9" customHeight="1" x14ac:dyDescent="0.15">
      <c r="A10" s="308" t="s">
        <v>189</v>
      </c>
      <c r="B10" s="691"/>
      <c r="C10" s="691"/>
      <c r="D10" s="691"/>
      <c r="E10" s="691"/>
      <c r="F10" s="691"/>
      <c r="G10" s="692"/>
      <c r="H10" s="691"/>
      <c r="I10" s="53"/>
      <c r="K10" s="308"/>
      <c r="L10" s="309"/>
    </row>
    <row r="11" spans="1:12" ht="7.9" customHeight="1" x14ac:dyDescent="0.15">
      <c r="A11" s="701" t="s">
        <v>611</v>
      </c>
      <c r="B11" s="485">
        <v>0.201333550597735</v>
      </c>
      <c r="C11" s="485">
        <v>0.25216628892696757</v>
      </c>
      <c r="D11" s="485">
        <v>0.20941851841036449</v>
      </c>
      <c r="E11" s="485">
        <v>0.18250018488452852</v>
      </c>
      <c r="F11" s="485">
        <v>0.24317150901461754</v>
      </c>
      <c r="G11" s="490">
        <v>0.21647985939465939</v>
      </c>
      <c r="H11" s="485">
        <v>0.15665946770657191</v>
      </c>
      <c r="K11" s="308"/>
      <c r="L11" s="309"/>
    </row>
    <row r="12" spans="1:12" s="86" customFormat="1" ht="7.9" customHeight="1" x14ac:dyDescent="0.15">
      <c r="A12" s="466" t="s">
        <v>144</v>
      </c>
      <c r="B12" s="487">
        <v>0.31229198579503037</v>
      </c>
      <c r="C12" s="487">
        <v>0.37733858600853226</v>
      </c>
      <c r="D12" s="487">
        <v>0.3639334091049945</v>
      </c>
      <c r="E12" s="487">
        <v>0.18827927956444965</v>
      </c>
      <c r="F12" s="487">
        <v>0.47488927831863542</v>
      </c>
      <c r="G12" s="491">
        <v>0.33588841968744781</v>
      </c>
      <c r="H12" s="487">
        <v>0.1677634118213803</v>
      </c>
      <c r="I12" s="236"/>
      <c r="K12" s="488"/>
      <c r="L12" s="489"/>
    </row>
    <row r="13" spans="1:12" s="86" customFormat="1" ht="7.9" customHeight="1" x14ac:dyDescent="0.15">
      <c r="A13" s="466" t="s">
        <v>145</v>
      </c>
      <c r="B13" s="487">
        <v>8.0562062944480789E-2</v>
      </c>
      <c r="C13" s="487">
        <v>7.8225614415650624E-2</v>
      </c>
      <c r="D13" s="487">
        <v>3.7068541022170824E-2</v>
      </c>
      <c r="E13" s="487">
        <v>0.10213886799193668</v>
      </c>
      <c r="F13" s="487">
        <v>7.4268036882938468E-2</v>
      </c>
      <c r="G13" s="491">
        <v>7.9226993185174052E-2</v>
      </c>
      <c r="H13" s="487">
        <v>9.1812304232594497E-2</v>
      </c>
      <c r="I13" s="236"/>
      <c r="K13" s="488"/>
      <c r="L13" s="489"/>
    </row>
    <row r="14" spans="1:12" s="86" customFormat="1" ht="7.9" customHeight="1" x14ac:dyDescent="0.15">
      <c r="A14" s="466" t="s">
        <v>146</v>
      </c>
      <c r="B14" s="487">
        <v>0.60919554776433071</v>
      </c>
      <c r="C14" s="487">
        <v>0.62881279188485495</v>
      </c>
      <c r="D14" s="487">
        <v>0.48753800333811464</v>
      </c>
      <c r="E14" s="487">
        <v>0.5288914603834326</v>
      </c>
      <c r="F14" s="487">
        <v>0.48461622991735448</v>
      </c>
      <c r="G14" s="491">
        <v>0.57030559727879371</v>
      </c>
      <c r="H14" s="487">
        <v>0.53528849837439196</v>
      </c>
      <c r="I14" s="236"/>
      <c r="K14" s="488"/>
      <c r="L14" s="489"/>
    </row>
    <row r="15" spans="1:12" ht="7.9" customHeight="1" x14ac:dyDescent="0.15">
      <c r="A15" s="308" t="s">
        <v>454</v>
      </c>
      <c r="B15" s="564">
        <v>0.39849664342555186</v>
      </c>
      <c r="C15" s="565" t="s">
        <v>221</v>
      </c>
      <c r="D15" s="694" t="s">
        <v>221</v>
      </c>
      <c r="E15" s="565">
        <v>0.36688460676162049</v>
      </c>
      <c r="F15" s="565">
        <v>0.3507236664302017</v>
      </c>
      <c r="G15" s="566">
        <v>0.3802608268352014</v>
      </c>
      <c r="H15" s="564">
        <v>0.33225751416000532</v>
      </c>
      <c r="K15" s="308"/>
      <c r="L15" s="309"/>
    </row>
    <row r="16" spans="1:12" s="86" customFormat="1" ht="7.9" customHeight="1" x14ac:dyDescent="0.15">
      <c r="A16" s="468" t="s">
        <v>629</v>
      </c>
      <c r="B16" s="693" t="s">
        <v>221</v>
      </c>
      <c r="C16" s="326" t="s">
        <v>221</v>
      </c>
      <c r="D16" s="326" t="s">
        <v>221</v>
      </c>
      <c r="E16" s="326">
        <v>0.52840455126188624</v>
      </c>
      <c r="F16" s="326" t="s">
        <v>221</v>
      </c>
      <c r="G16" s="568">
        <v>0.52485755726987615</v>
      </c>
      <c r="H16" s="567">
        <v>0.39254849317364104</v>
      </c>
      <c r="I16" s="236"/>
      <c r="K16" s="488"/>
      <c r="L16" s="489"/>
    </row>
    <row r="17" spans="1:12" s="86" customFormat="1" ht="7.9" customHeight="1" x14ac:dyDescent="0.15">
      <c r="A17" s="466" t="s">
        <v>630</v>
      </c>
      <c r="B17" s="326" t="s">
        <v>221</v>
      </c>
      <c r="C17" s="326" t="s">
        <v>221</v>
      </c>
      <c r="D17" s="326" t="s">
        <v>221</v>
      </c>
      <c r="E17" s="326">
        <v>0.41971042542505488</v>
      </c>
      <c r="F17" s="326" t="s">
        <v>221</v>
      </c>
      <c r="G17" s="377">
        <v>0.39699288894152029</v>
      </c>
      <c r="H17" s="326">
        <v>0.27228498440317789</v>
      </c>
      <c r="I17" s="315"/>
      <c r="J17" s="99"/>
      <c r="K17" s="477"/>
      <c r="L17" s="489"/>
    </row>
    <row r="18" spans="1:12" ht="7.9" customHeight="1" x14ac:dyDescent="0.15">
      <c r="A18" s="486" t="s">
        <v>422</v>
      </c>
      <c r="B18" s="485">
        <v>2.5383193643755395E-2</v>
      </c>
      <c r="C18" s="485">
        <v>3.9906173058004743E-2</v>
      </c>
      <c r="D18" s="485">
        <v>4.5814226239885424E-2</v>
      </c>
      <c r="E18" s="485">
        <v>2.347811768174337E-2</v>
      </c>
      <c r="F18" s="485">
        <v>5.7804801799511266E-2</v>
      </c>
      <c r="G18" s="490">
        <v>3.2607635021584994E-2</v>
      </c>
      <c r="H18" s="485">
        <v>1.8425052083168015E-2</v>
      </c>
      <c r="K18" s="308"/>
      <c r="L18" s="309"/>
    </row>
    <row r="19" spans="1:12" ht="7.9" customHeight="1" thickBot="1" x14ac:dyDescent="0.2">
      <c r="A19" s="973"/>
      <c r="B19" s="974"/>
      <c r="C19" s="974"/>
      <c r="D19" s="974"/>
      <c r="E19" s="974"/>
      <c r="F19" s="974"/>
      <c r="G19" s="974"/>
      <c r="H19" s="974"/>
      <c r="K19" s="308"/>
      <c r="L19" s="309"/>
    </row>
    <row r="20" spans="1:12" ht="7.9" customHeight="1" thickTop="1" x14ac:dyDescent="0.15">
      <c r="A20" s="55" t="s">
        <v>151</v>
      </c>
      <c r="B20" s="486"/>
      <c r="C20" s="156"/>
      <c r="D20" s="156"/>
      <c r="E20" s="156"/>
      <c r="F20" s="156"/>
      <c r="G20" s="190"/>
      <c r="H20" s="156"/>
      <c r="K20" s="308"/>
      <c r="L20" s="309"/>
    </row>
    <row r="21" spans="1:12" ht="7.9" customHeight="1" x14ac:dyDescent="0.15">
      <c r="A21" s="55" t="s">
        <v>156</v>
      </c>
    </row>
    <row r="22" spans="1:12" ht="7.9" customHeight="1" x14ac:dyDescent="0.15">
      <c r="A22" s="39" t="s">
        <v>455</v>
      </c>
    </row>
    <row r="23" spans="1:12" ht="9.9499999999999993" customHeight="1" x14ac:dyDescent="0.15">
      <c r="A23" s="53" t="s">
        <v>679</v>
      </c>
    </row>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3"/>
  <dimension ref="A1:A21"/>
  <sheetViews>
    <sheetView workbookViewId="0"/>
  </sheetViews>
  <sheetFormatPr baseColWidth="10" defaultRowHeight="15" x14ac:dyDescent="0.25"/>
  <cols>
    <col min="1" max="1" width="94" customWidth="1"/>
  </cols>
  <sheetData>
    <row r="1" spans="1:1" x14ac:dyDescent="0.25">
      <c r="A1" s="955" t="s">
        <v>506</v>
      </c>
    </row>
    <row r="3" spans="1:1" x14ac:dyDescent="0.25">
      <c r="A3" s="620" t="s">
        <v>507</v>
      </c>
    </row>
    <row r="4" spans="1:1" x14ac:dyDescent="0.25">
      <c r="A4" s="621"/>
    </row>
    <row r="5" spans="1:1" x14ac:dyDescent="0.25">
      <c r="A5" s="621"/>
    </row>
    <row r="6" spans="1:1" x14ac:dyDescent="0.25">
      <c r="A6" s="623" t="s">
        <v>508</v>
      </c>
    </row>
    <row r="7" spans="1:1" x14ac:dyDescent="0.25">
      <c r="A7" s="622" t="s">
        <v>509</v>
      </c>
    </row>
    <row r="8" spans="1:1" x14ac:dyDescent="0.25">
      <c r="A8" s="833" t="s">
        <v>510</v>
      </c>
    </row>
    <row r="9" spans="1:1" x14ac:dyDescent="0.25">
      <c r="A9" s="620"/>
    </row>
    <row r="10" spans="1:1" x14ac:dyDescent="0.25">
      <c r="A10" s="620"/>
    </row>
    <row r="11" spans="1:1" x14ac:dyDescent="0.25">
      <c r="A11" s="624" t="s">
        <v>511</v>
      </c>
    </row>
    <row r="12" spans="1:1" x14ac:dyDescent="0.25">
      <c r="A12" s="620" t="s">
        <v>513</v>
      </c>
    </row>
    <row r="13" spans="1:1" x14ac:dyDescent="0.25">
      <c r="A13" s="620" t="s">
        <v>514</v>
      </c>
    </row>
    <row r="14" spans="1:1" x14ac:dyDescent="0.25">
      <c r="A14" s="833" t="s">
        <v>512</v>
      </c>
    </row>
    <row r="15" spans="1:1" x14ac:dyDescent="0.25">
      <c r="A15" s="620"/>
    </row>
    <row r="16" spans="1:1" ht="15.75" thickBot="1" x14ac:dyDescent="0.3">
      <c r="A16" s="620"/>
    </row>
    <row r="17" spans="1:1" ht="15.75" thickTop="1" x14ac:dyDescent="0.25">
      <c r="A17" s="1074" t="s">
        <v>644</v>
      </c>
    </row>
    <row r="18" spans="1:1" x14ac:dyDescent="0.25">
      <c r="A18" s="1075" t="s">
        <v>645</v>
      </c>
    </row>
    <row r="19" spans="1:1" x14ac:dyDescent="0.25">
      <c r="A19" s="1075" t="s">
        <v>646</v>
      </c>
    </row>
    <row r="20" spans="1:1" ht="15.75" thickBot="1" x14ac:dyDescent="0.3">
      <c r="A20" s="1076" t="s">
        <v>1025</v>
      </c>
    </row>
    <row r="21" spans="1:1" ht="15.75" thickTop="1" x14ac:dyDescent="0.25"/>
  </sheetData>
  <phoneticPr fontId="15" type="noConversion"/>
  <hyperlinks>
    <hyperlink ref="A8" r:id="rId1"/>
    <hyperlink ref="A14" r:id="rId2"/>
    <hyperlink ref="A20" r:id="rId3"/>
  </hyperlinks>
  <pageMargins left="0.78740157499999996" right="0.78740157499999996" top="0.984251969" bottom="0.984251969" header="0.4921259845" footer="0.4921259845"/>
  <pageSetup paperSize="9" orientation="portrait" r:id="rId4"/>
  <headerFooter alignWithMargins="0"/>
  <drawing r:id="rId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4"/>
  <dimension ref="A1:C43"/>
  <sheetViews>
    <sheetView zoomScale="140" zoomScaleNormal="140" workbookViewId="0">
      <selection sqref="A1:B1"/>
    </sheetView>
  </sheetViews>
  <sheetFormatPr baseColWidth="10" defaultRowHeight="15" x14ac:dyDescent="0.25"/>
  <cols>
    <col min="1" max="1" width="11.42578125" style="200" customWidth="1"/>
    <col min="2" max="2" width="110.42578125" style="200" customWidth="1"/>
    <col min="3" max="16384" width="11.42578125" style="200"/>
  </cols>
  <sheetData>
    <row r="1" spans="1:3" ht="15" customHeight="1" x14ac:dyDescent="0.25">
      <c r="A1" s="958" t="s">
        <v>72</v>
      </c>
      <c r="B1" s="958"/>
    </row>
    <row r="2" spans="1:3" x14ac:dyDescent="0.25">
      <c r="C2" s="201"/>
    </row>
    <row r="3" spans="1:3" ht="12" customHeight="1" x14ac:dyDescent="0.25">
      <c r="A3" s="350" t="s">
        <v>635</v>
      </c>
      <c r="B3" s="939" t="s">
        <v>638</v>
      </c>
      <c r="C3" s="201"/>
    </row>
    <row r="4" spans="1:3" ht="12" customHeight="1" x14ac:dyDescent="0.25">
      <c r="A4" s="350" t="s">
        <v>1030</v>
      </c>
      <c r="B4" s="939" t="s">
        <v>1031</v>
      </c>
      <c r="C4" s="201"/>
    </row>
    <row r="5" spans="1:3" ht="12" customHeight="1" x14ac:dyDescent="0.25">
      <c r="A5" s="350" t="s">
        <v>633</v>
      </c>
      <c r="B5" s="939" t="s">
        <v>639</v>
      </c>
      <c r="C5" s="201"/>
    </row>
    <row r="6" spans="1:3" ht="12" customHeight="1" x14ac:dyDescent="0.25">
      <c r="A6" s="350" t="s">
        <v>419</v>
      </c>
      <c r="B6" s="939" t="s">
        <v>420</v>
      </c>
      <c r="C6" s="201"/>
    </row>
    <row r="7" spans="1:3" ht="12" customHeight="1" x14ac:dyDescent="0.25">
      <c r="A7" s="350" t="s">
        <v>435</v>
      </c>
      <c r="B7" s="939" t="s">
        <v>436</v>
      </c>
      <c r="C7" s="201"/>
    </row>
    <row r="8" spans="1:3" ht="12" customHeight="1" x14ac:dyDescent="0.25">
      <c r="A8" s="350" t="s">
        <v>1028</v>
      </c>
      <c r="B8" s="939" t="s">
        <v>1029</v>
      </c>
      <c r="C8" s="201"/>
    </row>
    <row r="9" spans="1:3" ht="12" customHeight="1" x14ac:dyDescent="0.25">
      <c r="A9" s="350" t="s">
        <v>631</v>
      </c>
      <c r="B9" s="939" t="s">
        <v>640</v>
      </c>
      <c r="C9" s="201"/>
    </row>
    <row r="10" spans="1:3" ht="12" customHeight="1" x14ac:dyDescent="0.25">
      <c r="A10" s="350" t="s">
        <v>448</v>
      </c>
      <c r="B10" s="939" t="s">
        <v>451</v>
      </c>
      <c r="C10" s="201"/>
    </row>
    <row r="11" spans="1:3" ht="12" customHeight="1" x14ac:dyDescent="0.25">
      <c r="A11" s="350" t="s">
        <v>439</v>
      </c>
      <c r="B11" s="939" t="s">
        <v>440</v>
      </c>
      <c r="C11" s="201"/>
    </row>
    <row r="12" spans="1:3" ht="12" customHeight="1" x14ac:dyDescent="0.25">
      <c r="A12" s="350" t="s">
        <v>528</v>
      </c>
      <c r="B12" s="939" t="s">
        <v>19</v>
      </c>
      <c r="C12" s="201"/>
    </row>
    <row r="13" spans="1:3" ht="12" customHeight="1" x14ac:dyDescent="0.25">
      <c r="A13" s="350" t="s">
        <v>632</v>
      </c>
      <c r="B13" s="939" t="s">
        <v>641</v>
      </c>
      <c r="C13" s="201"/>
    </row>
    <row r="14" spans="1:3" ht="12" customHeight="1" x14ac:dyDescent="0.25">
      <c r="A14" s="350" t="s">
        <v>441</v>
      </c>
      <c r="B14" s="939" t="s">
        <v>442</v>
      </c>
      <c r="C14" s="201"/>
    </row>
    <row r="15" spans="1:3" ht="12" customHeight="1" x14ac:dyDescent="0.25">
      <c r="A15" s="350" t="s">
        <v>1</v>
      </c>
      <c r="B15" s="939" t="s">
        <v>756</v>
      </c>
      <c r="C15" s="201"/>
    </row>
    <row r="16" spans="1:3" ht="12" customHeight="1" x14ac:dyDescent="0.25">
      <c r="A16" s="350" t="s">
        <v>3</v>
      </c>
      <c r="B16" s="939" t="s">
        <v>1036</v>
      </c>
      <c r="C16" s="201"/>
    </row>
    <row r="17" spans="1:3" ht="12" customHeight="1" x14ac:dyDescent="0.25">
      <c r="A17" s="350" t="s">
        <v>1032</v>
      </c>
      <c r="B17" s="939" t="s">
        <v>1033</v>
      </c>
      <c r="C17" s="201"/>
    </row>
    <row r="18" spans="1:3" ht="12" customHeight="1" x14ac:dyDescent="0.25">
      <c r="A18" s="350" t="s">
        <v>434</v>
      </c>
      <c r="B18" s="939" t="s">
        <v>1037</v>
      </c>
      <c r="C18" s="201"/>
    </row>
    <row r="19" spans="1:3" ht="12" customHeight="1" x14ac:dyDescent="0.25">
      <c r="A19" s="350" t="s">
        <v>634</v>
      </c>
      <c r="B19" s="939" t="s">
        <v>642</v>
      </c>
      <c r="C19" s="201"/>
    </row>
    <row r="20" spans="1:3" ht="12" customHeight="1" x14ac:dyDescent="0.25">
      <c r="A20" s="350" t="s">
        <v>2</v>
      </c>
      <c r="B20" s="939" t="s">
        <v>261</v>
      </c>
      <c r="C20" s="201"/>
    </row>
    <row r="21" spans="1:3" ht="12" customHeight="1" x14ac:dyDescent="0.25">
      <c r="A21" s="350" t="s">
        <v>437</v>
      </c>
      <c r="B21" s="939" t="s">
        <v>438</v>
      </c>
      <c r="C21" s="201"/>
    </row>
    <row r="22" spans="1:3" ht="12" customHeight="1" x14ac:dyDescent="0.25">
      <c r="A22" s="350" t="s">
        <v>260</v>
      </c>
      <c r="B22" s="939" t="s">
        <v>262</v>
      </c>
      <c r="C22" s="201"/>
    </row>
    <row r="23" spans="1:3" ht="12.75" customHeight="1" x14ac:dyDescent="0.25">
      <c r="A23" s="350" t="s">
        <v>24</v>
      </c>
      <c r="B23" s="940" t="s">
        <v>755</v>
      </c>
      <c r="C23" s="201"/>
    </row>
    <row r="24" spans="1:3" ht="12" customHeight="1" x14ac:dyDescent="0.25">
      <c r="A24" s="350" t="s">
        <v>1038</v>
      </c>
      <c r="B24" s="345" t="s">
        <v>1039</v>
      </c>
      <c r="C24" s="201"/>
    </row>
    <row r="25" spans="1:3" ht="12" customHeight="1" x14ac:dyDescent="0.25">
      <c r="A25" s="350" t="s">
        <v>529</v>
      </c>
      <c r="B25" s="351" t="s">
        <v>433</v>
      </c>
      <c r="C25" s="201"/>
    </row>
    <row r="26" spans="1:3" ht="12" customHeight="1" x14ac:dyDescent="0.25">
      <c r="A26" s="350" t="s">
        <v>1034</v>
      </c>
      <c r="B26" s="351" t="s">
        <v>1035</v>
      </c>
    </row>
    <row r="27" spans="1:3" ht="12" customHeight="1" x14ac:dyDescent="0.25">
      <c r="C27" s="201"/>
    </row>
    <row r="28" spans="1:3" ht="12" customHeight="1" x14ac:dyDescent="0.25">
      <c r="C28" s="201"/>
    </row>
    <row r="29" spans="1:3" ht="12" customHeight="1" x14ac:dyDescent="0.25">
      <c r="C29" s="201"/>
    </row>
    <row r="30" spans="1:3" ht="12" customHeight="1" x14ac:dyDescent="0.25">
      <c r="C30" s="201"/>
    </row>
    <row r="31" spans="1:3" ht="12" customHeight="1" x14ac:dyDescent="0.25">
      <c r="C31" s="201"/>
    </row>
    <row r="32" spans="1:3" ht="12" customHeight="1" x14ac:dyDescent="0.25">
      <c r="C32" s="201"/>
    </row>
    <row r="33" spans="3:3" ht="12" customHeight="1" x14ac:dyDescent="0.25">
      <c r="C33" s="201"/>
    </row>
    <row r="34" spans="3:3" ht="12" customHeight="1" x14ac:dyDescent="0.25">
      <c r="C34" s="201"/>
    </row>
    <row r="35" spans="3:3" ht="12" customHeight="1" x14ac:dyDescent="0.25">
      <c r="C35" s="201"/>
    </row>
    <row r="36" spans="3:3" s="204" customFormat="1" ht="20.100000000000001" customHeight="1" x14ac:dyDescent="0.25"/>
    <row r="37" spans="3:3" ht="20.100000000000001" customHeight="1" x14ac:dyDescent="0.25"/>
    <row r="38" spans="3:3" ht="12" customHeight="1" x14ac:dyDescent="0.25"/>
    <row r="39" spans="3:3" ht="12" customHeight="1" x14ac:dyDescent="0.25"/>
    <row r="40" spans="3:3" ht="12" customHeight="1" x14ac:dyDescent="0.25"/>
    <row r="41" spans="3:3" ht="12" customHeight="1" x14ac:dyDescent="0.25"/>
    <row r="42" spans="3:3" ht="12" customHeight="1" x14ac:dyDescent="0.25"/>
    <row r="43" spans="3:3" ht="12" customHeight="1" x14ac:dyDescent="0.25"/>
  </sheetData>
  <mergeCells count="1">
    <mergeCell ref="A1:B1"/>
  </mergeCells>
  <phoneticPr fontId="15" type="noConversion"/>
  <pageMargins left="0.59055118110236215" right="0.59055118110236215" top="0.78740157480314965" bottom="0.78740157480314965"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P37"/>
  <sheetViews>
    <sheetView zoomScale="140" zoomScaleNormal="140" workbookViewId="0">
      <selection sqref="A1:H1"/>
    </sheetView>
  </sheetViews>
  <sheetFormatPr baseColWidth="10" defaultRowHeight="9.9499999999999993" customHeight="1" x14ac:dyDescent="0.25"/>
  <cols>
    <col min="1" max="1" width="31.140625" style="16" customWidth="1"/>
    <col min="2" max="6" width="6.7109375" style="16" customWidth="1"/>
    <col min="7" max="7" width="7.5703125" style="16" customWidth="1"/>
    <col min="8" max="8" width="10.5703125" style="16" bestFit="1" customWidth="1"/>
    <col min="9" max="9" width="2.5703125" style="232" bestFit="1" customWidth="1"/>
    <col min="10" max="10" width="79.7109375" style="232" customWidth="1"/>
    <col min="11" max="11" width="11.42578125" style="232" customWidth="1"/>
    <col min="12" max="16384" width="11.42578125" style="16"/>
  </cols>
  <sheetData>
    <row r="1" spans="1:16" ht="15" customHeight="1" x14ac:dyDescent="0.25">
      <c r="A1" s="958" t="s">
        <v>157</v>
      </c>
      <c r="B1" s="958"/>
      <c r="C1" s="958"/>
      <c r="D1" s="958"/>
      <c r="E1" s="958"/>
      <c r="F1" s="958"/>
      <c r="G1" s="958"/>
      <c r="H1" s="958"/>
      <c r="J1" s="895"/>
      <c r="K1" s="268"/>
    </row>
    <row r="2" spans="1:16" ht="9.9499999999999993" customHeight="1" x14ac:dyDescent="0.25">
      <c r="A2" s="107"/>
      <c r="B2" s="32"/>
      <c r="C2" s="32"/>
      <c r="D2" s="32"/>
      <c r="E2" s="32"/>
      <c r="F2" s="32"/>
      <c r="G2" s="32"/>
      <c r="H2" s="32"/>
      <c r="I2" s="317"/>
      <c r="J2" s="268"/>
      <c r="K2" s="268"/>
      <c r="L2" s="153"/>
    </row>
    <row r="3" spans="1:16" ht="20.100000000000001" customHeight="1" x14ac:dyDescent="0.25">
      <c r="A3" s="32"/>
      <c r="B3" s="22" t="s">
        <v>1065</v>
      </c>
      <c r="C3" s="22" t="s">
        <v>351</v>
      </c>
      <c r="D3" s="59" t="s">
        <v>344</v>
      </c>
      <c r="E3" s="59" t="s">
        <v>345</v>
      </c>
      <c r="F3" s="59" t="s">
        <v>346</v>
      </c>
      <c r="G3" s="23" t="s">
        <v>352</v>
      </c>
      <c r="H3" s="22" t="s">
        <v>348</v>
      </c>
      <c r="I3" s="317"/>
      <c r="J3" s="268"/>
      <c r="K3" s="268"/>
    </row>
    <row r="4" spans="1:16" ht="7.9" customHeight="1" x14ac:dyDescent="0.25">
      <c r="A4" s="32"/>
      <c r="B4" s="24"/>
      <c r="C4" s="24"/>
      <c r="D4" s="24"/>
      <c r="E4" s="24"/>
      <c r="F4" s="24"/>
      <c r="G4" s="226"/>
      <c r="H4" s="24"/>
      <c r="I4" s="317"/>
    </row>
    <row r="5" spans="1:16" ht="7.9" customHeight="1" x14ac:dyDescent="0.25">
      <c r="A5" s="956" t="s">
        <v>786</v>
      </c>
      <c r="B5" s="956"/>
      <c r="C5" s="956"/>
      <c r="D5" s="956"/>
      <c r="E5" s="956"/>
      <c r="F5" s="956"/>
      <c r="G5" s="956"/>
      <c r="H5" s="956"/>
      <c r="I5" s="317"/>
    </row>
    <row r="6" spans="1:16" ht="7.9" customHeight="1" x14ac:dyDescent="0.25">
      <c r="A6" s="32" t="s">
        <v>873</v>
      </c>
      <c r="B6" s="25">
        <v>6809.0900000000011</v>
      </c>
      <c r="C6" s="25">
        <v>7171.8900000000021</v>
      </c>
      <c r="D6" s="25">
        <v>5175.2099999999991</v>
      </c>
      <c r="E6" s="25">
        <v>6205.9900000000016</v>
      </c>
      <c r="F6" s="25">
        <v>6719.5900000000047</v>
      </c>
      <c r="G6" s="26">
        <v>32081.770000000008</v>
      </c>
      <c r="H6" s="25">
        <v>543939.8600000001</v>
      </c>
    </row>
    <row r="7" spans="1:16" ht="7.9" customHeight="1" x14ac:dyDescent="0.25">
      <c r="A7" s="32" t="s">
        <v>1050</v>
      </c>
      <c r="B7" s="25">
        <v>208</v>
      </c>
      <c r="C7" s="25">
        <v>183</v>
      </c>
      <c r="D7" s="25">
        <v>254</v>
      </c>
      <c r="E7" s="25">
        <v>360</v>
      </c>
      <c r="F7" s="25">
        <v>267</v>
      </c>
      <c r="G7" s="26">
        <v>1272</v>
      </c>
      <c r="H7" s="25">
        <v>35228</v>
      </c>
    </row>
    <row r="8" spans="1:16" ht="7.9" customHeight="1" x14ac:dyDescent="0.25">
      <c r="A8" s="227" t="s">
        <v>872</v>
      </c>
      <c r="B8" s="29">
        <v>207.56679673789006</v>
      </c>
      <c r="C8" s="29">
        <v>114.42660163499437</v>
      </c>
      <c r="D8" s="29">
        <v>59.190448310310124</v>
      </c>
      <c r="E8" s="29">
        <v>91.347391794057003</v>
      </c>
      <c r="F8" s="29">
        <v>101.22507474414354</v>
      </c>
      <c r="G8" s="708">
        <v>118.05492652057536</v>
      </c>
      <c r="H8" s="29">
        <v>119.53177323684274</v>
      </c>
    </row>
    <row r="9" spans="1:16" ht="7.9" customHeight="1" x14ac:dyDescent="0.25">
      <c r="A9" s="898" t="s">
        <v>869</v>
      </c>
      <c r="B9" s="899">
        <v>1127245</v>
      </c>
      <c r="C9" s="899">
        <v>644291</v>
      </c>
      <c r="D9" s="899">
        <v>148764</v>
      </c>
      <c r="E9" s="899">
        <v>358567</v>
      </c>
      <c r="F9" s="899">
        <v>410516</v>
      </c>
      <c r="G9" s="422">
        <v>2689383</v>
      </c>
      <c r="H9" s="899">
        <v>49781175</v>
      </c>
      <c r="J9" s="603"/>
      <c r="K9" s="603"/>
      <c r="L9" s="875"/>
      <c r="M9" s="875"/>
      <c r="N9" s="875"/>
      <c r="O9" s="875"/>
      <c r="P9" s="875"/>
    </row>
    <row r="10" spans="1:16" ht="7.9" customHeight="1" x14ac:dyDescent="0.25">
      <c r="A10" s="227" t="s">
        <v>870</v>
      </c>
      <c r="B10" s="900">
        <v>0.82568320140167162</v>
      </c>
      <c r="C10" s="900">
        <v>0.79523837736026048</v>
      </c>
      <c r="D10" s="900">
        <v>0.48309410924206014</v>
      </c>
      <c r="E10" s="900">
        <v>0.63078574004521104</v>
      </c>
      <c r="F10" s="900">
        <v>0.61573028314989631</v>
      </c>
      <c r="G10" s="901">
        <v>0.7232417160412552</v>
      </c>
      <c r="H10" s="900">
        <v>0.77419190339731436</v>
      </c>
      <c r="J10" s="603"/>
      <c r="K10" s="603"/>
      <c r="L10" s="875"/>
      <c r="M10" s="875"/>
      <c r="N10" s="875"/>
      <c r="O10" s="875"/>
      <c r="P10" s="875"/>
    </row>
    <row r="11" spans="1:16" ht="7.9" customHeight="1" x14ac:dyDescent="0.25">
      <c r="A11" s="897"/>
      <c r="B11" s="897"/>
      <c r="C11" s="897"/>
      <c r="D11" s="897"/>
      <c r="E11" s="897"/>
      <c r="F11" s="897"/>
      <c r="G11" s="897"/>
      <c r="H11" s="897"/>
      <c r="J11" s="603"/>
      <c r="K11" s="603"/>
      <c r="L11" s="875"/>
      <c r="M11" s="875"/>
      <c r="N11" s="875"/>
      <c r="O11" s="875"/>
      <c r="P11" s="875"/>
    </row>
    <row r="12" spans="1:16" ht="7.9" customHeight="1" x14ac:dyDescent="0.25">
      <c r="A12" s="956" t="s">
        <v>1000</v>
      </c>
      <c r="B12" s="956"/>
      <c r="C12" s="956"/>
      <c r="D12" s="956"/>
      <c r="E12" s="956"/>
      <c r="F12" s="956"/>
      <c r="G12" s="956"/>
      <c r="H12" s="956"/>
    </row>
    <row r="13" spans="1:16" ht="7.9" customHeight="1" x14ac:dyDescent="0.25">
      <c r="A13" s="61" t="s">
        <v>826</v>
      </c>
      <c r="B13" s="709">
        <v>1365227</v>
      </c>
      <c r="C13" s="709">
        <v>810186</v>
      </c>
      <c r="D13" s="709">
        <v>307940</v>
      </c>
      <c r="E13" s="709">
        <v>568445</v>
      </c>
      <c r="F13" s="709">
        <v>666714</v>
      </c>
      <c r="G13" s="26">
        <v>3718512</v>
      </c>
      <c r="H13" s="385">
        <v>64300821</v>
      </c>
      <c r="I13" s="234"/>
      <c r="J13" s="234"/>
      <c r="K13" s="234"/>
    </row>
    <row r="14" spans="1:16" ht="7.9" customHeight="1" x14ac:dyDescent="0.25">
      <c r="A14" s="61" t="s">
        <v>871</v>
      </c>
      <c r="B14" s="389">
        <v>1413341</v>
      </c>
      <c r="C14" s="389">
        <v>820655</v>
      </c>
      <c r="D14" s="389">
        <v>306323</v>
      </c>
      <c r="E14" s="389">
        <v>566901</v>
      </c>
      <c r="F14" s="389">
        <v>680191</v>
      </c>
      <c r="G14" s="414">
        <v>3787411</v>
      </c>
      <c r="H14" s="392">
        <v>65018096</v>
      </c>
      <c r="I14" s="234"/>
      <c r="J14" s="234"/>
      <c r="K14" s="268"/>
    </row>
    <row r="15" spans="1:16" ht="7.9" customHeight="1" x14ac:dyDescent="0.25">
      <c r="A15" s="18" t="s">
        <v>787</v>
      </c>
      <c r="B15" s="89">
        <v>1683000</v>
      </c>
      <c r="C15" s="89">
        <v>948000</v>
      </c>
      <c r="D15" s="89">
        <v>333000</v>
      </c>
      <c r="E15" s="89">
        <v>599000</v>
      </c>
      <c r="F15" s="89">
        <v>770000</v>
      </c>
      <c r="G15" s="26">
        <v>4333000</v>
      </c>
      <c r="H15" s="76">
        <v>70143000</v>
      </c>
      <c r="I15" s="234"/>
      <c r="J15" s="234"/>
      <c r="K15" s="234"/>
    </row>
    <row r="16" spans="1:16" ht="7.9" customHeight="1" x14ac:dyDescent="0.25">
      <c r="A16" s="227"/>
      <c r="B16" s="28"/>
      <c r="C16" s="28"/>
      <c r="D16" s="28"/>
      <c r="E16" s="28"/>
      <c r="F16" s="28"/>
      <c r="G16" s="710"/>
      <c r="H16" s="28"/>
      <c r="K16" s="267"/>
    </row>
    <row r="17" spans="1:11" s="153" customFormat="1" ht="7.9" customHeight="1" x14ac:dyDescent="0.25">
      <c r="A17" s="956" t="s">
        <v>788</v>
      </c>
      <c r="B17" s="956"/>
      <c r="C17" s="956"/>
      <c r="D17" s="956"/>
      <c r="E17" s="956"/>
      <c r="F17" s="956"/>
      <c r="G17" s="956"/>
      <c r="H17" s="956"/>
      <c r="I17" s="267"/>
      <c r="J17" s="267"/>
      <c r="K17" s="267"/>
    </row>
    <row r="18" spans="1:11" ht="7.9" customHeight="1" x14ac:dyDescent="0.25">
      <c r="A18" s="18" t="s">
        <v>815</v>
      </c>
      <c r="B18" s="845">
        <v>16352</v>
      </c>
      <c r="C18" s="845">
        <v>9421</v>
      </c>
      <c r="D18" s="845">
        <v>3341</v>
      </c>
      <c r="E18" s="845">
        <v>6213</v>
      </c>
      <c r="F18" s="845">
        <v>6722</v>
      </c>
      <c r="G18" s="414">
        <v>42049</v>
      </c>
      <c r="H18" s="392">
        <v>758344</v>
      </c>
    </row>
    <row r="19" spans="1:11" s="113" customFormat="1" ht="7.9" customHeight="1" x14ac:dyDescent="0.25">
      <c r="A19" s="18" t="s">
        <v>816</v>
      </c>
      <c r="B19" s="845">
        <v>11281</v>
      </c>
      <c r="C19" s="845">
        <v>6998</v>
      </c>
      <c r="D19" s="845">
        <v>3048</v>
      </c>
      <c r="E19" s="845">
        <v>5664</v>
      </c>
      <c r="F19" s="845">
        <v>6876</v>
      </c>
      <c r="G19" s="414">
        <v>33867</v>
      </c>
      <c r="H19" s="392">
        <v>579466</v>
      </c>
      <c r="I19" s="234"/>
      <c r="J19" s="234"/>
      <c r="K19" s="234"/>
    </row>
    <row r="20" spans="1:11" ht="7.9" customHeight="1" x14ac:dyDescent="0.25">
      <c r="A20" s="18" t="s">
        <v>892</v>
      </c>
      <c r="B20" s="601">
        <v>0.12469492734577405</v>
      </c>
      <c r="C20" s="601">
        <v>0.11043263376548958</v>
      </c>
      <c r="D20" s="601">
        <v>9.5772635072837911E-2</v>
      </c>
      <c r="E20" s="601">
        <v>0.12242048776231404</v>
      </c>
      <c r="F20" s="601">
        <v>9.3549316647455957E-2</v>
      </c>
      <c r="G20" s="604">
        <v>0.11302297480509044</v>
      </c>
      <c r="H20" s="279">
        <v>0.1500605851699077</v>
      </c>
    </row>
    <row r="21" spans="1:11" s="113" customFormat="1" ht="7.9" customHeight="1" x14ac:dyDescent="0.25">
      <c r="A21" s="18" t="s">
        <v>893</v>
      </c>
      <c r="B21" s="846">
        <v>651128.57937819883</v>
      </c>
      <c r="C21" s="846">
        <v>377438.36004097183</v>
      </c>
      <c r="D21" s="846">
        <v>139759.67008355318</v>
      </c>
      <c r="E21" s="846">
        <v>257330.32076868796</v>
      </c>
      <c r="F21" s="846">
        <v>301680.18452940625</v>
      </c>
      <c r="G21" s="26">
        <v>1727337.114800818</v>
      </c>
      <c r="H21" s="846">
        <v>29913457.112870298</v>
      </c>
      <c r="I21" s="232"/>
      <c r="J21" s="234"/>
      <c r="K21" s="234"/>
    </row>
    <row r="22" spans="1:11" s="113" customFormat="1" ht="7.9" customHeight="1" x14ac:dyDescent="0.25">
      <c r="A22" s="228" t="s">
        <v>894</v>
      </c>
      <c r="B22" s="904">
        <v>0.75138490960536153</v>
      </c>
      <c r="C22" s="904">
        <v>0.75182530913773427</v>
      </c>
      <c r="D22" s="904">
        <v>0.75859147515683778</v>
      </c>
      <c r="E22" s="904">
        <v>0.744074819404132</v>
      </c>
      <c r="F22" s="904">
        <v>0.7601929769809298</v>
      </c>
      <c r="G22" s="903">
        <v>0.7524810163503467</v>
      </c>
      <c r="H22" s="904">
        <v>0.73832019572148155</v>
      </c>
      <c r="I22" s="232"/>
      <c r="J22" s="234"/>
      <c r="K22" s="234"/>
    </row>
    <row r="23" spans="1:11" ht="7.9" customHeight="1" thickBot="1" x14ac:dyDescent="0.3">
      <c r="A23" s="973"/>
      <c r="B23" s="974"/>
      <c r="C23" s="974"/>
      <c r="D23" s="974"/>
      <c r="E23" s="974"/>
      <c r="F23" s="974"/>
      <c r="G23" s="975"/>
      <c r="H23" s="974"/>
      <c r="I23" s="317"/>
    </row>
    <row r="24" spans="1:11" ht="9.9499999999999993" customHeight="1" thickTop="1" x14ac:dyDescent="0.25">
      <c r="A24" s="39" t="s">
        <v>279</v>
      </c>
      <c r="B24" s="32"/>
      <c r="C24" s="32"/>
      <c r="D24" s="32"/>
      <c r="E24" s="32"/>
      <c r="F24" s="32"/>
      <c r="G24" s="32"/>
      <c r="H24" s="32"/>
    </row>
    <row r="25" spans="1:11" ht="9.9499999999999993" customHeight="1" x14ac:dyDescent="0.25">
      <c r="A25" s="39" t="s">
        <v>789</v>
      </c>
      <c r="B25" s="32"/>
      <c r="C25" s="32"/>
      <c r="D25" s="32"/>
      <c r="E25" s="32"/>
      <c r="F25" s="32"/>
      <c r="G25" s="32"/>
      <c r="H25" s="32"/>
    </row>
    <row r="26" spans="1:11" ht="9.9499999999999993" customHeight="1" x14ac:dyDescent="0.25">
      <c r="A26" s="133" t="s">
        <v>790</v>
      </c>
      <c r="B26" s="32"/>
      <c r="C26" s="32"/>
      <c r="D26" s="32"/>
      <c r="E26" s="32"/>
      <c r="F26" s="32"/>
      <c r="G26" s="32"/>
      <c r="H26" s="32"/>
    </row>
    <row r="27" spans="1:11" ht="9.9499999999999993" customHeight="1" x14ac:dyDescent="0.25">
      <c r="A27" s="133" t="s">
        <v>791</v>
      </c>
      <c r="B27" s="32"/>
      <c r="C27" s="32"/>
      <c r="D27" s="32"/>
      <c r="E27" s="32"/>
      <c r="F27" s="32"/>
      <c r="G27" s="32"/>
      <c r="H27" s="32"/>
    </row>
    <row r="28" spans="1:11" ht="9.9499999999999993" customHeight="1" x14ac:dyDescent="0.25">
      <c r="A28" s="124" t="s">
        <v>792</v>
      </c>
      <c r="B28" s="33"/>
      <c r="C28" s="33"/>
      <c r="D28" s="33"/>
      <c r="E28" s="33"/>
      <c r="F28" s="33"/>
      <c r="G28" s="33"/>
      <c r="H28" s="108"/>
    </row>
    <row r="29" spans="1:11" ht="9.9499999999999993" customHeight="1" x14ac:dyDescent="0.25">
      <c r="A29" s="124" t="s">
        <v>793</v>
      </c>
      <c r="B29" s="32"/>
      <c r="C29" s="32"/>
      <c r="D29" s="32"/>
      <c r="E29" s="32"/>
      <c r="F29" s="32"/>
      <c r="G29" s="32"/>
      <c r="H29" s="32"/>
    </row>
    <row r="30" spans="1:11" ht="9.9499999999999993" customHeight="1" x14ac:dyDescent="0.25">
      <c r="A30" s="124"/>
    </row>
    <row r="33" spans="2:8" ht="9.9499999999999993" customHeight="1" x14ac:dyDescent="0.15">
      <c r="B33" s="382"/>
      <c r="C33" s="382"/>
      <c r="D33" s="382"/>
      <c r="E33" s="382"/>
      <c r="F33" s="382"/>
      <c r="G33" s="388"/>
      <c r="H33" s="383"/>
    </row>
    <row r="35" spans="2:8" ht="9.9499999999999993" customHeight="1" x14ac:dyDescent="0.25">
      <c r="B35" s="846"/>
      <c r="C35" s="846"/>
      <c r="D35" s="846"/>
      <c r="E35" s="846"/>
      <c r="F35" s="846"/>
      <c r="G35" s="26"/>
      <c r="H35" s="846"/>
    </row>
    <row r="36" spans="2:8" ht="9.9499999999999993" customHeight="1" x14ac:dyDescent="0.25">
      <c r="B36" s="902"/>
      <c r="C36" s="902"/>
      <c r="D36" s="902"/>
      <c r="E36" s="902"/>
      <c r="F36" s="902"/>
      <c r="G36" s="902"/>
      <c r="H36" s="902"/>
    </row>
    <row r="37" spans="2:8" ht="9.9499999999999993" customHeight="1" x14ac:dyDescent="0.25">
      <c r="B37" s="298"/>
      <c r="C37" s="298"/>
      <c r="D37" s="298"/>
      <c r="E37" s="298"/>
      <c r="F37" s="298"/>
    </row>
  </sheetData>
  <mergeCells count="1">
    <mergeCell ref="A1:H1"/>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5"/>
  <dimension ref="A1:C41"/>
  <sheetViews>
    <sheetView zoomScale="140" zoomScaleNormal="140" workbookViewId="0">
      <selection sqref="A1:B1"/>
    </sheetView>
  </sheetViews>
  <sheetFormatPr baseColWidth="10" defaultRowHeight="15" x14ac:dyDescent="0.25"/>
  <cols>
    <col min="1" max="1" width="11.42578125" style="200" customWidth="1"/>
    <col min="2" max="2" width="110.42578125" style="200" customWidth="1"/>
    <col min="3" max="16384" width="11.42578125" style="200"/>
  </cols>
  <sheetData>
    <row r="1" spans="1:3" ht="15" customHeight="1" x14ac:dyDescent="0.25">
      <c r="A1" s="958" t="s">
        <v>72</v>
      </c>
      <c r="B1" s="958"/>
    </row>
    <row r="2" spans="1:3" x14ac:dyDescent="0.25">
      <c r="C2" s="201"/>
    </row>
    <row r="3" spans="1:3" ht="12" customHeight="1" x14ac:dyDescent="0.25">
      <c r="A3" s="350" t="s">
        <v>744</v>
      </c>
      <c r="B3" s="939" t="s">
        <v>745</v>
      </c>
      <c r="C3" s="201"/>
    </row>
    <row r="4" spans="1:3" ht="12" customHeight="1" x14ac:dyDescent="0.25">
      <c r="A4" s="350" t="s">
        <v>278</v>
      </c>
      <c r="B4" s="939" t="s">
        <v>432</v>
      </c>
      <c r="C4" s="201"/>
    </row>
    <row r="5" spans="1:3" ht="12" customHeight="1" x14ac:dyDescent="0.25">
      <c r="A5" s="350" t="s">
        <v>421</v>
      </c>
      <c r="B5" s="939" t="s">
        <v>0</v>
      </c>
      <c r="C5" s="201"/>
    </row>
    <row r="6" spans="1:3" ht="12" customHeight="1" x14ac:dyDescent="0.25">
      <c r="A6" s="350" t="s">
        <v>807</v>
      </c>
      <c r="B6" s="939" t="s">
        <v>1040</v>
      </c>
      <c r="C6" s="201"/>
    </row>
    <row r="7" spans="1:3" ht="12" customHeight="1" x14ac:dyDescent="0.25">
      <c r="A7" s="350" t="s">
        <v>445</v>
      </c>
      <c r="B7" s="939" t="s">
        <v>1046</v>
      </c>
      <c r="C7" s="201"/>
    </row>
    <row r="8" spans="1:3" ht="12" customHeight="1" x14ac:dyDescent="0.25">
      <c r="A8" s="350" t="s">
        <v>750</v>
      </c>
      <c r="B8" s="939" t="s">
        <v>751</v>
      </c>
      <c r="C8" s="201"/>
    </row>
    <row r="9" spans="1:3" ht="12" customHeight="1" x14ac:dyDescent="0.25">
      <c r="A9" s="350" t="s">
        <v>16</v>
      </c>
      <c r="B9" s="939" t="s">
        <v>18</v>
      </c>
      <c r="C9" s="201"/>
    </row>
    <row r="10" spans="1:3" s="834" customFormat="1" ht="12" customHeight="1" x14ac:dyDescent="0.25">
      <c r="A10" s="145" t="s">
        <v>743</v>
      </c>
      <c r="B10" s="100" t="s">
        <v>752</v>
      </c>
    </row>
    <row r="11" spans="1:3" ht="12" customHeight="1" x14ac:dyDescent="0.25">
      <c r="A11" s="350" t="s">
        <v>443</v>
      </c>
      <c r="B11" s="939" t="s">
        <v>444</v>
      </c>
      <c r="C11" s="201"/>
    </row>
    <row r="12" spans="1:3" ht="18" x14ac:dyDescent="0.25">
      <c r="A12" s="350" t="s">
        <v>79</v>
      </c>
      <c r="B12" s="940" t="s">
        <v>287</v>
      </c>
      <c r="C12" s="201"/>
    </row>
    <row r="13" spans="1:3" ht="18" x14ac:dyDescent="0.25">
      <c r="A13" s="350" t="s">
        <v>80</v>
      </c>
      <c r="B13" s="940" t="s">
        <v>245</v>
      </c>
      <c r="C13" s="201"/>
    </row>
    <row r="14" spans="1:3" ht="12" customHeight="1" x14ac:dyDescent="0.25">
      <c r="A14" s="350" t="s">
        <v>1041</v>
      </c>
      <c r="B14" s="940" t="s">
        <v>1042</v>
      </c>
      <c r="C14" s="201"/>
    </row>
    <row r="15" spans="1:3" ht="12" customHeight="1" x14ac:dyDescent="0.25">
      <c r="A15" s="350" t="s">
        <v>1044</v>
      </c>
      <c r="B15" s="940" t="s">
        <v>1045</v>
      </c>
      <c r="C15" s="201"/>
    </row>
    <row r="16" spans="1:3" ht="12" customHeight="1" x14ac:dyDescent="0.25">
      <c r="A16" s="350" t="s">
        <v>446</v>
      </c>
      <c r="B16" s="940" t="s">
        <v>447</v>
      </c>
      <c r="C16" s="201"/>
    </row>
    <row r="17" spans="1:3" ht="12" customHeight="1" x14ac:dyDescent="0.25">
      <c r="A17" s="350" t="s">
        <v>636</v>
      </c>
      <c r="B17" s="940" t="s">
        <v>643</v>
      </c>
      <c r="C17" s="201"/>
    </row>
    <row r="18" spans="1:3" ht="12" customHeight="1" x14ac:dyDescent="0.25">
      <c r="A18" s="350" t="s">
        <v>1043</v>
      </c>
      <c r="B18" s="940" t="s">
        <v>1047</v>
      </c>
      <c r="C18" s="201"/>
    </row>
    <row r="19" spans="1:3" ht="12" customHeight="1" x14ac:dyDescent="0.25">
      <c r="A19" s="350" t="s">
        <v>753</v>
      </c>
      <c r="B19" s="939" t="s">
        <v>754</v>
      </c>
      <c r="C19" s="201"/>
    </row>
    <row r="20" spans="1:3" ht="12" customHeight="1" x14ac:dyDescent="0.25">
      <c r="A20" s="350" t="s">
        <v>15</v>
      </c>
      <c r="B20" s="939" t="s">
        <v>17</v>
      </c>
      <c r="C20" s="201"/>
    </row>
    <row r="21" spans="1:3" ht="20.100000000000001" customHeight="1" x14ac:dyDescent="0.25">
      <c r="A21" s="350"/>
      <c r="B21" s="345"/>
      <c r="C21" s="201"/>
    </row>
    <row r="22" spans="1:3" ht="12" customHeight="1" x14ac:dyDescent="0.25">
      <c r="A22" s="350"/>
      <c r="B22" s="345"/>
      <c r="C22" s="201"/>
    </row>
    <row r="23" spans="1:3" ht="12" customHeight="1" x14ac:dyDescent="0.25">
      <c r="A23" s="350"/>
      <c r="B23" s="351"/>
      <c r="C23" s="201"/>
    </row>
    <row r="24" spans="1:3" ht="12" customHeight="1" x14ac:dyDescent="0.25">
      <c r="A24" s="350"/>
      <c r="B24" s="351"/>
      <c r="C24" s="201"/>
    </row>
    <row r="25" spans="1:3" ht="12" customHeight="1" x14ac:dyDescent="0.25">
      <c r="A25" s="350"/>
      <c r="B25" s="351"/>
      <c r="C25" s="201"/>
    </row>
    <row r="26" spans="1:3" ht="12" customHeight="1" x14ac:dyDescent="0.25">
      <c r="A26" s="350"/>
      <c r="B26" s="351"/>
      <c r="C26" s="201"/>
    </row>
    <row r="27" spans="1:3" ht="12" customHeight="1" x14ac:dyDescent="0.25">
      <c r="A27" s="350"/>
      <c r="B27" s="351"/>
      <c r="C27" s="201"/>
    </row>
    <row r="28" spans="1:3" ht="12" customHeight="1" x14ac:dyDescent="0.25">
      <c r="A28" s="350"/>
      <c r="B28" s="351"/>
      <c r="C28" s="201"/>
    </row>
    <row r="29" spans="1:3" ht="12" customHeight="1" x14ac:dyDescent="0.25">
      <c r="A29" s="350"/>
      <c r="B29" s="351"/>
      <c r="C29" s="201"/>
    </row>
    <row r="30" spans="1:3" ht="12" customHeight="1" x14ac:dyDescent="0.25">
      <c r="A30" s="350"/>
      <c r="B30" s="351"/>
      <c r="C30" s="201"/>
    </row>
    <row r="31" spans="1:3" ht="12" customHeight="1" x14ac:dyDescent="0.25">
      <c r="A31" s="350"/>
      <c r="B31" s="351"/>
      <c r="C31" s="201"/>
    </row>
    <row r="32" spans="1:3" ht="12" customHeight="1" x14ac:dyDescent="0.25">
      <c r="A32" s="350"/>
      <c r="B32" s="351"/>
      <c r="C32" s="201"/>
    </row>
    <row r="33" spans="1:3" ht="12" customHeight="1" x14ac:dyDescent="0.25">
      <c r="A33" s="350"/>
      <c r="B33" s="351"/>
      <c r="C33" s="201"/>
    </row>
    <row r="34" spans="1:3" s="204" customFormat="1" ht="20.100000000000001" customHeight="1" x14ac:dyDescent="0.25">
      <c r="A34" s="202"/>
      <c r="B34" s="203"/>
    </row>
    <row r="35" spans="1:3" ht="20.100000000000001" customHeight="1" x14ac:dyDescent="0.25">
      <c r="A35" s="350"/>
      <c r="B35" s="345"/>
    </row>
    <row r="36" spans="1:3" ht="12" customHeight="1" x14ac:dyDescent="0.25">
      <c r="A36" s="350"/>
      <c r="B36" s="351"/>
    </row>
    <row r="37" spans="1:3" ht="12" customHeight="1" x14ac:dyDescent="0.25">
      <c r="A37" s="350"/>
      <c r="B37" s="351"/>
    </row>
    <row r="38" spans="1:3" ht="12" customHeight="1" x14ac:dyDescent="0.25">
      <c r="A38" s="350"/>
      <c r="B38" s="351"/>
    </row>
    <row r="39" spans="1:3" ht="12" customHeight="1" x14ac:dyDescent="0.25">
      <c r="A39" s="350"/>
      <c r="B39" s="351"/>
    </row>
    <row r="40" spans="1:3" ht="12" customHeight="1" x14ac:dyDescent="0.25">
      <c r="A40" s="350"/>
      <c r="B40" s="351"/>
    </row>
    <row r="41" spans="1:3" ht="12" customHeight="1" x14ac:dyDescent="0.25">
      <c r="A41" s="350"/>
      <c r="B41" s="351"/>
    </row>
  </sheetData>
  <mergeCells count="1">
    <mergeCell ref="A1:B1"/>
  </mergeCells>
  <phoneticPr fontId="15" type="noConversion"/>
  <pageMargins left="0.59055118110236215" right="0.59055118110236215" top="0.78740157480314965" bottom="0.78740157480314965" header="0.31496062992125984" footer="0.31496062992125984"/>
  <pageSetup paperSize="9"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6"/>
  <dimension ref="A1:A26"/>
  <sheetViews>
    <sheetView zoomScale="140" zoomScaleNormal="140" workbookViewId="0"/>
  </sheetViews>
  <sheetFormatPr baseColWidth="10" defaultRowHeight="12" customHeight="1" x14ac:dyDescent="0.25"/>
  <cols>
    <col min="1" max="1" width="94" style="16" customWidth="1"/>
  </cols>
  <sheetData>
    <row r="1" spans="1:1" ht="15" customHeight="1" x14ac:dyDescent="0.25">
      <c r="A1" s="955" t="s">
        <v>41</v>
      </c>
    </row>
    <row r="3" spans="1:1" ht="12" customHeight="1" x14ac:dyDescent="0.25">
      <c r="A3" s="352" t="s">
        <v>675</v>
      </c>
    </row>
    <row r="4" spans="1:1" ht="12" customHeight="1" x14ac:dyDescent="0.25">
      <c r="A4" s="353" t="s">
        <v>991</v>
      </c>
    </row>
    <row r="5" spans="1:1" ht="12" customHeight="1" x14ac:dyDescent="0.25">
      <c r="A5" s="353" t="s">
        <v>757</v>
      </c>
    </row>
    <row r="6" spans="1:1" ht="12" customHeight="1" x14ac:dyDescent="0.25">
      <c r="A6" s="354" t="s">
        <v>307</v>
      </c>
    </row>
    <row r="8" spans="1:1" ht="12" customHeight="1" x14ac:dyDescent="0.25">
      <c r="A8" s="352" t="s">
        <v>196</v>
      </c>
    </row>
    <row r="9" spans="1:1" ht="12" customHeight="1" x14ac:dyDescent="0.25">
      <c r="A9" s="353" t="s">
        <v>308</v>
      </c>
    </row>
    <row r="10" spans="1:1" ht="12" customHeight="1" x14ac:dyDescent="0.25">
      <c r="A10" s="353" t="s">
        <v>992</v>
      </c>
    </row>
    <row r="11" spans="1:1" ht="12" customHeight="1" x14ac:dyDescent="0.25">
      <c r="A11" s="354" t="s">
        <v>309</v>
      </c>
    </row>
    <row r="13" spans="1:1" ht="12" customHeight="1" x14ac:dyDescent="0.25">
      <c r="A13" s="352" t="s">
        <v>199</v>
      </c>
    </row>
    <row r="14" spans="1:1" ht="12" customHeight="1" x14ac:dyDescent="0.25">
      <c r="A14" s="353" t="s">
        <v>311</v>
      </c>
    </row>
    <row r="15" spans="1:1" ht="12" customHeight="1" x14ac:dyDescent="0.25">
      <c r="A15" s="353" t="s">
        <v>993</v>
      </c>
    </row>
    <row r="16" spans="1:1" ht="12" customHeight="1" x14ac:dyDescent="0.25">
      <c r="A16" s="354" t="s">
        <v>310</v>
      </c>
    </row>
    <row r="18" spans="1:1" ht="12" customHeight="1" x14ac:dyDescent="0.25">
      <c r="A18" s="352" t="s">
        <v>200</v>
      </c>
    </row>
    <row r="19" spans="1:1" ht="12" customHeight="1" x14ac:dyDescent="0.25">
      <c r="A19" s="353" t="s">
        <v>531</v>
      </c>
    </row>
    <row r="20" spans="1:1" ht="12" customHeight="1" x14ac:dyDescent="0.25">
      <c r="A20" s="353" t="s">
        <v>532</v>
      </c>
    </row>
    <row r="21" spans="1:1" ht="12" customHeight="1" x14ac:dyDescent="0.25">
      <c r="A21" s="354" t="s">
        <v>312</v>
      </c>
    </row>
    <row r="23" spans="1:1" ht="12" customHeight="1" x14ac:dyDescent="0.25">
      <c r="A23" s="352" t="s">
        <v>201</v>
      </c>
    </row>
    <row r="24" spans="1:1" ht="12" customHeight="1" x14ac:dyDescent="0.25">
      <c r="A24" s="353" t="s">
        <v>313</v>
      </c>
    </row>
    <row r="25" spans="1:1" ht="12" customHeight="1" x14ac:dyDescent="0.25">
      <c r="A25" s="353" t="s">
        <v>246</v>
      </c>
    </row>
    <row r="26" spans="1:1" ht="12" customHeight="1" x14ac:dyDescent="0.25">
      <c r="A26" s="354" t="s">
        <v>314</v>
      </c>
    </row>
  </sheetData>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7"/>
  <dimension ref="M14:Q14"/>
  <sheetViews>
    <sheetView workbookViewId="0">
      <selection activeCell="R30" sqref="R30"/>
    </sheetView>
  </sheetViews>
  <sheetFormatPr baseColWidth="10" defaultRowHeight="15" x14ac:dyDescent="0.25"/>
  <sheetData>
    <row r="14" spans="13:17" ht="15" customHeight="1" x14ac:dyDescent="0.5">
      <c r="M14" s="367"/>
      <c r="Q14" s="912"/>
    </row>
  </sheetData>
  <phoneticPr fontId="15" type="noConversion"/>
  <pageMargins left="0.59055118110236215" right="0.59055118110236215" top="0.78740157480314965" bottom="0.78740157480314965"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K32"/>
  <sheetViews>
    <sheetView zoomScale="140" zoomScaleNormal="140" workbookViewId="0">
      <selection sqref="A1:H1"/>
    </sheetView>
  </sheetViews>
  <sheetFormatPr baseColWidth="10" defaultRowHeight="9.9499999999999993" customHeight="1" x14ac:dyDescent="0.25"/>
  <cols>
    <col min="1" max="1" width="29.5703125" style="16" customWidth="1"/>
    <col min="2" max="6" width="6.7109375" style="16" customWidth="1"/>
    <col min="7" max="7" width="6.85546875" style="16" customWidth="1"/>
    <col min="8" max="8" width="10.28515625" style="16" customWidth="1"/>
    <col min="9" max="9" width="2.85546875" style="232" customWidth="1"/>
    <col min="10" max="10" width="16.28515625" style="232" customWidth="1"/>
    <col min="11" max="11" width="11.42578125" style="232" customWidth="1"/>
    <col min="12" max="16384" width="11.42578125" style="16"/>
  </cols>
  <sheetData>
    <row r="1" spans="1:11" ht="15" customHeight="1" x14ac:dyDescent="0.25">
      <c r="A1" s="976" t="s">
        <v>118</v>
      </c>
      <c r="B1" s="976"/>
      <c r="C1" s="976"/>
      <c r="D1" s="976"/>
      <c r="E1" s="976"/>
      <c r="F1" s="976"/>
      <c r="G1" s="976"/>
      <c r="H1" s="976"/>
    </row>
    <row r="2" spans="1:11" ht="9.9499999999999993" customHeight="1" x14ac:dyDescent="0.25">
      <c r="A2" s="34"/>
      <c r="B2" s="35"/>
      <c r="C2" s="35"/>
      <c r="D2" s="35"/>
      <c r="E2" s="35"/>
      <c r="F2" s="35"/>
      <c r="G2" s="35"/>
      <c r="H2" s="36"/>
    </row>
    <row r="3" spans="1:11" ht="20.100000000000001" customHeight="1" x14ac:dyDescent="0.25">
      <c r="A3" s="39"/>
      <c r="B3" s="37" t="s">
        <v>1065</v>
      </c>
      <c r="C3" s="37" t="s">
        <v>353</v>
      </c>
      <c r="D3" s="37" t="s">
        <v>344</v>
      </c>
      <c r="E3" s="37" t="s">
        <v>345</v>
      </c>
      <c r="F3" s="37" t="s">
        <v>346</v>
      </c>
      <c r="G3" s="38" t="s">
        <v>352</v>
      </c>
      <c r="H3" s="22" t="s">
        <v>348</v>
      </c>
    </row>
    <row r="4" spans="1:11" ht="7.9" customHeight="1" x14ac:dyDescent="0.25">
      <c r="A4" s="18"/>
      <c r="B4" s="847"/>
      <c r="C4" s="847"/>
      <c r="D4" s="847"/>
      <c r="E4" s="847"/>
      <c r="F4" s="847"/>
      <c r="G4" s="848"/>
      <c r="H4" s="848"/>
    </row>
    <row r="5" spans="1:11" ht="7.9" customHeight="1" x14ac:dyDescent="0.25">
      <c r="A5" s="977" t="s">
        <v>355</v>
      </c>
      <c r="B5" s="978"/>
      <c r="C5" s="978"/>
      <c r="D5" s="978"/>
      <c r="E5" s="978"/>
      <c r="F5" s="978"/>
      <c r="G5" s="978"/>
      <c r="H5" s="979" t="s">
        <v>356</v>
      </c>
    </row>
    <row r="6" spans="1:11" ht="7.9" customHeight="1" x14ac:dyDescent="0.25">
      <c r="A6" s="32" t="s">
        <v>817</v>
      </c>
      <c r="B6" s="712">
        <v>11.861119291582465</v>
      </c>
      <c r="C6" s="712">
        <v>11.564376173039697</v>
      </c>
      <c r="D6" s="712">
        <v>10.894020516365487</v>
      </c>
      <c r="E6" s="712">
        <v>10.899349863341484</v>
      </c>
      <c r="F6" s="712">
        <v>9.9734861354892601</v>
      </c>
      <c r="G6" s="613">
        <v>11.231090320412866</v>
      </c>
      <c r="H6" s="712">
        <v>11.738235539547269</v>
      </c>
      <c r="I6" s="234"/>
    </row>
    <row r="7" spans="1:11" ht="7.9" customHeight="1" x14ac:dyDescent="0.25">
      <c r="A7" s="32" t="s">
        <v>818</v>
      </c>
      <c r="B7" s="713">
        <v>8.1999999999999993</v>
      </c>
      <c r="C7" s="713">
        <v>8.6</v>
      </c>
      <c r="D7" s="713">
        <v>9.9</v>
      </c>
      <c r="E7" s="713">
        <v>9.9</v>
      </c>
      <c r="F7" s="713">
        <v>10.199999999999999</v>
      </c>
      <c r="G7" s="711">
        <v>9.1</v>
      </c>
      <c r="H7" s="573">
        <v>9</v>
      </c>
      <c r="I7" s="234"/>
    </row>
    <row r="8" spans="1:11" ht="7.9" customHeight="1" x14ac:dyDescent="0.25">
      <c r="A8" s="225" t="s">
        <v>819</v>
      </c>
      <c r="B8" s="714">
        <v>2.7</v>
      </c>
      <c r="C8" s="714">
        <v>2.8</v>
      </c>
      <c r="D8" s="714">
        <v>1.8</v>
      </c>
      <c r="E8" s="714">
        <v>2.8</v>
      </c>
      <c r="F8" s="714">
        <v>2.7</v>
      </c>
      <c r="G8" s="711">
        <v>2.7</v>
      </c>
      <c r="H8" s="573">
        <v>3.4</v>
      </c>
      <c r="I8" s="234"/>
    </row>
    <row r="9" spans="1:11" ht="7.9" customHeight="1" x14ac:dyDescent="0.25">
      <c r="A9" s="62" t="s">
        <v>820</v>
      </c>
      <c r="B9" s="696">
        <v>53.20545789060774</v>
      </c>
      <c r="C9" s="696">
        <v>53.851239197930823</v>
      </c>
      <c r="D9" s="696">
        <v>54.804826501007312</v>
      </c>
      <c r="E9" s="696">
        <v>53.259255290816803</v>
      </c>
      <c r="F9" s="696">
        <v>52.140671092774213</v>
      </c>
      <c r="G9" s="697">
        <v>53.306215339123433</v>
      </c>
      <c r="H9" s="696">
        <v>53.772607733994541</v>
      </c>
      <c r="I9" s="234"/>
      <c r="J9" s="575"/>
    </row>
    <row r="10" spans="1:11" s="850" customFormat="1" ht="7.9" customHeight="1" x14ac:dyDescent="0.25">
      <c r="A10" s="64" t="s">
        <v>821</v>
      </c>
      <c r="B10" s="849">
        <v>1.9</v>
      </c>
      <c r="C10" s="849">
        <v>1.98</v>
      </c>
      <c r="D10" s="849">
        <v>2.1</v>
      </c>
      <c r="E10" s="849">
        <v>2.02</v>
      </c>
      <c r="F10" s="849">
        <v>1.99</v>
      </c>
      <c r="G10" s="876">
        <v>1.96</v>
      </c>
      <c r="H10" s="851">
        <v>1.92</v>
      </c>
      <c r="I10" s="234"/>
      <c r="J10" s="234"/>
      <c r="K10" s="234"/>
    </row>
    <row r="11" spans="1:11" ht="7.9" customHeight="1" x14ac:dyDescent="0.25">
      <c r="A11" s="62"/>
      <c r="B11" s="716"/>
      <c r="C11" s="716"/>
      <c r="D11" s="716"/>
      <c r="E11" s="716"/>
      <c r="F11" s="716"/>
      <c r="G11" s="715"/>
      <c r="H11" s="717"/>
      <c r="I11" s="234"/>
    </row>
    <row r="12" spans="1:11" ht="7.9" customHeight="1" x14ac:dyDescent="0.25">
      <c r="A12" s="977" t="s">
        <v>822</v>
      </c>
      <c r="B12" s="978"/>
      <c r="C12" s="978"/>
      <c r="D12" s="978"/>
      <c r="E12" s="978"/>
      <c r="F12" s="978"/>
      <c r="G12" s="978"/>
      <c r="H12" s="979" t="s">
        <v>525</v>
      </c>
      <c r="I12" s="234"/>
    </row>
    <row r="13" spans="1:11" ht="7.9" customHeight="1" x14ac:dyDescent="0.25">
      <c r="A13" s="32" t="s">
        <v>370</v>
      </c>
      <c r="B13" s="712">
        <v>78.599999999999994</v>
      </c>
      <c r="C13" s="712">
        <v>79.8</v>
      </c>
      <c r="D13" s="712">
        <v>79.599999999999994</v>
      </c>
      <c r="E13" s="712">
        <v>78.8</v>
      </c>
      <c r="F13" s="712">
        <v>79.2</v>
      </c>
      <c r="G13" s="574">
        <v>79.099999999999994</v>
      </c>
      <c r="H13" s="712">
        <v>79</v>
      </c>
      <c r="I13" s="234"/>
    </row>
    <row r="14" spans="1:11" ht="7.9" customHeight="1" x14ac:dyDescent="0.25">
      <c r="A14" s="32" t="s">
        <v>371</v>
      </c>
      <c r="B14" s="712">
        <v>85.7</v>
      </c>
      <c r="C14" s="712">
        <v>85.8</v>
      </c>
      <c r="D14" s="712">
        <v>85.6</v>
      </c>
      <c r="E14" s="712">
        <v>85.1</v>
      </c>
      <c r="F14" s="712">
        <v>85.6</v>
      </c>
      <c r="G14" s="574">
        <v>85.6</v>
      </c>
      <c r="H14" s="712">
        <v>85.1</v>
      </c>
      <c r="I14" s="234"/>
    </row>
    <row r="15" spans="1:11" ht="7.9" customHeight="1" x14ac:dyDescent="0.25">
      <c r="A15" s="32" t="s">
        <v>558</v>
      </c>
      <c r="B15" s="712">
        <v>18.8</v>
      </c>
      <c r="C15" s="712">
        <v>19.7</v>
      </c>
      <c r="D15" s="712">
        <v>19.600000000000001</v>
      </c>
      <c r="E15" s="712">
        <v>19.2</v>
      </c>
      <c r="F15" s="712">
        <v>19.2</v>
      </c>
      <c r="G15" s="574">
        <v>19.2</v>
      </c>
      <c r="H15" s="712">
        <v>19.100000000000001</v>
      </c>
      <c r="I15" s="234"/>
      <c r="J15" s="603"/>
    </row>
    <row r="16" spans="1:11" ht="7.9" customHeight="1" x14ac:dyDescent="0.25">
      <c r="A16" s="32" t="s">
        <v>559</v>
      </c>
      <c r="B16" s="712">
        <v>23.2</v>
      </c>
      <c r="C16" s="712">
        <v>23.5</v>
      </c>
      <c r="D16" s="712">
        <v>22.9</v>
      </c>
      <c r="E16" s="712">
        <v>23</v>
      </c>
      <c r="F16" s="712">
        <v>22.9</v>
      </c>
      <c r="G16" s="574">
        <v>23.1</v>
      </c>
      <c r="H16" s="712">
        <v>23</v>
      </c>
      <c r="I16" s="234"/>
      <c r="J16" s="603"/>
    </row>
    <row r="17" spans="1:11" ht="7.9" customHeight="1" x14ac:dyDescent="0.25">
      <c r="A17" s="133" t="s">
        <v>823</v>
      </c>
      <c r="B17" s="852">
        <v>67.554783740640261</v>
      </c>
      <c r="C17" s="852">
        <v>71.118375516770485</v>
      </c>
      <c r="D17" s="852">
        <v>80.622705504249183</v>
      </c>
      <c r="E17" s="852">
        <v>82.342818209276032</v>
      </c>
      <c r="F17" s="852">
        <v>93.821799083198783</v>
      </c>
      <c r="G17" s="877">
        <v>76.098307261608497</v>
      </c>
      <c r="H17" s="853">
        <v>77.832866727888941</v>
      </c>
      <c r="I17" s="234"/>
      <c r="J17" s="603"/>
    </row>
    <row r="18" spans="1:11" ht="7.9" customHeight="1" x14ac:dyDescent="0.25">
      <c r="A18" s="62"/>
      <c r="B18" s="716"/>
      <c r="C18" s="716"/>
      <c r="D18" s="716"/>
      <c r="E18" s="716"/>
      <c r="F18" s="716"/>
      <c r="G18" s="717"/>
      <c r="H18" s="717"/>
      <c r="I18" s="234"/>
    </row>
    <row r="19" spans="1:11" ht="7.9" customHeight="1" x14ac:dyDescent="0.25">
      <c r="A19" s="977" t="s">
        <v>824</v>
      </c>
      <c r="B19" s="978"/>
      <c r="C19" s="978"/>
      <c r="D19" s="978"/>
      <c r="E19" s="978"/>
      <c r="F19" s="978"/>
      <c r="G19" s="978"/>
      <c r="H19" s="979" t="s">
        <v>526</v>
      </c>
      <c r="I19" s="234"/>
    </row>
    <row r="20" spans="1:11" ht="7.9" customHeight="1" x14ac:dyDescent="0.25">
      <c r="A20" s="718" t="s">
        <v>395</v>
      </c>
      <c r="B20" s="716">
        <v>0.5</v>
      </c>
      <c r="C20" s="716">
        <v>0.5</v>
      </c>
      <c r="D20" s="716">
        <v>0.3</v>
      </c>
      <c r="E20" s="716">
        <v>0.3</v>
      </c>
      <c r="F20" s="716">
        <v>0.20000000000000007</v>
      </c>
      <c r="G20" s="717">
        <v>0.4</v>
      </c>
      <c r="H20" s="716">
        <v>0.4</v>
      </c>
      <c r="I20" s="234"/>
      <c r="J20" s="234"/>
    </row>
    <row r="21" spans="1:11" ht="7.9" customHeight="1" x14ac:dyDescent="0.25">
      <c r="A21" s="718" t="s">
        <v>396</v>
      </c>
      <c r="B21" s="716">
        <v>0.7</v>
      </c>
      <c r="C21" s="716">
        <v>0.1</v>
      </c>
      <c r="D21" s="716">
        <v>-0.2</v>
      </c>
      <c r="E21" s="716">
        <v>0</v>
      </c>
      <c r="F21" s="716">
        <v>0.9</v>
      </c>
      <c r="G21" s="717">
        <v>0.4</v>
      </c>
      <c r="H21" s="716">
        <v>0.1</v>
      </c>
      <c r="I21" s="234"/>
    </row>
    <row r="22" spans="1:11" ht="7.9" customHeight="1" x14ac:dyDescent="0.25">
      <c r="A22" s="878" t="s">
        <v>349</v>
      </c>
      <c r="B22" s="851">
        <v>1.3</v>
      </c>
      <c r="C22" s="851">
        <v>0.6</v>
      </c>
      <c r="D22" s="851">
        <v>0.2</v>
      </c>
      <c r="E22" s="851">
        <v>0.3</v>
      </c>
      <c r="F22" s="851">
        <v>1.1000000000000001</v>
      </c>
      <c r="G22" s="854">
        <v>0.8</v>
      </c>
      <c r="H22" s="851">
        <v>0.5</v>
      </c>
      <c r="I22" s="234"/>
    </row>
    <row r="23" spans="1:11" ht="7.9" customHeight="1" thickBot="1" x14ac:dyDescent="0.3">
      <c r="A23" s="973"/>
      <c r="B23" s="974"/>
      <c r="C23" s="974"/>
      <c r="D23" s="974"/>
      <c r="E23" s="974"/>
      <c r="F23" s="974"/>
      <c r="G23" s="975"/>
      <c r="H23" s="974"/>
    </row>
    <row r="24" spans="1:11" s="115" customFormat="1" ht="7.9" customHeight="1" thickTop="1" x14ac:dyDescent="0.25">
      <c r="A24" s="42" t="s">
        <v>279</v>
      </c>
      <c r="B24" s="40"/>
      <c r="C24" s="45"/>
      <c r="D24" s="41"/>
      <c r="E24" s="41"/>
      <c r="F24" s="40"/>
      <c r="G24" s="41"/>
      <c r="H24" s="41"/>
      <c r="I24" s="233"/>
      <c r="J24" s="233"/>
      <c r="K24" s="233"/>
    </row>
    <row r="25" spans="1:11" ht="7.9" customHeight="1" x14ac:dyDescent="0.25">
      <c r="A25" s="39" t="s">
        <v>825</v>
      </c>
      <c r="B25" s="41"/>
      <c r="C25" s="45"/>
      <c r="D25" s="41"/>
      <c r="E25" s="41"/>
      <c r="F25" s="40"/>
      <c r="G25" s="41"/>
      <c r="H25" s="41"/>
    </row>
    <row r="26" spans="1:11" ht="7.9" customHeight="1" x14ac:dyDescent="0.25">
      <c r="A26" s="39" t="s">
        <v>458</v>
      </c>
      <c r="B26" s="41"/>
      <c r="C26" s="45"/>
      <c r="D26" s="41"/>
      <c r="E26" s="41"/>
      <c r="F26" s="40"/>
      <c r="G26" s="41"/>
      <c r="H26" s="41"/>
    </row>
    <row r="27" spans="1:11" ht="7.9" customHeight="1" x14ac:dyDescent="0.25">
      <c r="A27" s="18" t="s">
        <v>459</v>
      </c>
      <c r="B27" s="152"/>
      <c r="C27" s="152"/>
      <c r="D27" s="152"/>
      <c r="E27" s="152"/>
      <c r="F27" s="152"/>
      <c r="G27" s="152"/>
      <c r="H27" s="152"/>
    </row>
    <row r="28" spans="1:11" ht="9.9499999999999993" customHeight="1" x14ac:dyDescent="0.25">
      <c r="A28" s="39" t="s">
        <v>460</v>
      </c>
      <c r="B28" s="153"/>
      <c r="C28" s="153"/>
      <c r="D28" s="153"/>
      <c r="E28" s="153"/>
      <c r="F28" s="153"/>
      <c r="G28" s="153"/>
      <c r="H28" s="153"/>
    </row>
    <row r="29" spans="1:11" ht="9.9499999999999993" customHeight="1" x14ac:dyDescent="0.25">
      <c r="B29" s="35"/>
      <c r="C29" s="35"/>
      <c r="D29" s="35"/>
      <c r="E29" s="35"/>
      <c r="F29" s="35"/>
      <c r="G29" s="35"/>
      <c r="H29" s="35"/>
    </row>
    <row r="32" spans="1:11" ht="9.9499999999999993" customHeight="1" x14ac:dyDescent="0.25">
      <c r="A32" s="921" t="s">
        <v>994</v>
      </c>
      <c r="B32" s="922">
        <v>307336.89076824184</v>
      </c>
      <c r="C32" s="922">
        <v>174944.90638131855</v>
      </c>
      <c r="D32" s="922">
        <v>60961.784085542036</v>
      </c>
      <c r="E32" s="922">
        <v>116655.78059765461</v>
      </c>
      <c r="F32" s="922">
        <v>128920.47338707063</v>
      </c>
      <c r="G32" s="922">
        <v>788819.83521982771</v>
      </c>
      <c r="H32" s="922">
        <v>14102793.819325635</v>
      </c>
    </row>
  </sheetData>
  <mergeCells count="1">
    <mergeCell ref="A1:H1"/>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K29"/>
  <sheetViews>
    <sheetView zoomScale="140" zoomScaleNormal="140" workbookViewId="0">
      <selection sqref="A1:H1"/>
    </sheetView>
  </sheetViews>
  <sheetFormatPr baseColWidth="10" defaultRowHeight="9.9499999999999993" customHeight="1" x14ac:dyDescent="0.25"/>
  <cols>
    <col min="1" max="1" width="23.7109375" style="16" customWidth="1"/>
    <col min="2" max="6" width="6.7109375" style="16" customWidth="1"/>
    <col min="7" max="7" width="6.85546875" style="16" customWidth="1"/>
    <col min="8" max="8" width="9.5703125" style="16" customWidth="1"/>
    <col min="9" max="9" width="2.5703125" style="232" bestFit="1" customWidth="1"/>
    <col min="10" max="10" width="16.28515625" style="232" customWidth="1"/>
    <col min="11" max="11" width="11.42578125" style="232" customWidth="1"/>
    <col min="12" max="16384" width="11.42578125" style="16"/>
  </cols>
  <sheetData>
    <row r="1" spans="1:11" ht="15" customHeight="1" x14ac:dyDescent="0.25">
      <c r="A1" s="958" t="s">
        <v>372</v>
      </c>
      <c r="B1" s="958"/>
      <c r="C1" s="958"/>
      <c r="D1" s="958"/>
      <c r="E1" s="958"/>
      <c r="F1" s="958"/>
      <c r="G1" s="958"/>
      <c r="H1" s="958"/>
      <c r="J1" s="896"/>
    </row>
    <row r="2" spans="1:11" ht="9.9499999999999993" customHeight="1" x14ac:dyDescent="0.25">
      <c r="A2" s="980" t="s">
        <v>874</v>
      </c>
      <c r="B2" s="980"/>
      <c r="C2" s="980"/>
      <c r="D2" s="980"/>
      <c r="E2" s="980"/>
      <c r="F2" s="980"/>
      <c r="G2" s="980"/>
      <c r="H2" s="980"/>
      <c r="J2" s="889"/>
    </row>
    <row r="3" spans="1:11" ht="7.9" customHeight="1" x14ac:dyDescent="0.25">
      <c r="A3" s="110"/>
      <c r="B3" s="111"/>
      <c r="C3" s="109"/>
      <c r="D3" s="109"/>
      <c r="E3" s="109"/>
      <c r="F3" s="109"/>
      <c r="G3" s="109"/>
      <c r="H3" s="112"/>
    </row>
    <row r="4" spans="1:11" ht="20.100000000000001" customHeight="1" x14ac:dyDescent="0.25">
      <c r="A4" s="24"/>
      <c r="B4" s="37" t="s">
        <v>1065</v>
      </c>
      <c r="C4" s="47" t="s">
        <v>353</v>
      </c>
      <c r="D4" s="47" t="s">
        <v>344</v>
      </c>
      <c r="E4" s="47" t="s">
        <v>345</v>
      </c>
      <c r="F4" s="47" t="s">
        <v>346</v>
      </c>
      <c r="G4" s="23" t="s">
        <v>352</v>
      </c>
      <c r="H4" s="22" t="s">
        <v>348</v>
      </c>
    </row>
    <row r="5" spans="1:11" ht="7.9" customHeight="1" x14ac:dyDescent="0.25">
      <c r="A5" s="39"/>
      <c r="B5" s="25"/>
      <c r="C5" s="25"/>
      <c r="D5" s="25"/>
      <c r="E5" s="25"/>
      <c r="F5" s="25"/>
      <c r="G5" s="50"/>
      <c r="H5" s="31"/>
      <c r="J5" s="234"/>
    </row>
    <row r="6" spans="1:11" ht="7.9" customHeight="1" x14ac:dyDescent="0.25">
      <c r="A6" s="39" t="s">
        <v>373</v>
      </c>
      <c r="B6" s="389">
        <v>82851</v>
      </c>
      <c r="C6" s="389">
        <v>46252</v>
      </c>
      <c r="D6" s="389">
        <v>16761</v>
      </c>
      <c r="E6" s="389">
        <v>31085</v>
      </c>
      <c r="F6" s="389">
        <v>34190</v>
      </c>
      <c r="G6" s="414">
        <v>211139</v>
      </c>
      <c r="H6" s="385">
        <v>3642776</v>
      </c>
      <c r="J6" s="234"/>
    </row>
    <row r="7" spans="1:11" ht="7.9" customHeight="1" x14ac:dyDescent="0.25">
      <c r="A7" s="39" t="s">
        <v>374</v>
      </c>
      <c r="B7" s="389">
        <v>93318</v>
      </c>
      <c r="C7" s="389">
        <v>53810</v>
      </c>
      <c r="D7" s="389">
        <v>20309</v>
      </c>
      <c r="E7" s="389">
        <v>36049</v>
      </c>
      <c r="F7" s="389">
        <v>42234</v>
      </c>
      <c r="G7" s="414">
        <v>245720</v>
      </c>
      <c r="H7" s="385">
        <v>4010116</v>
      </c>
      <c r="J7" s="234"/>
    </row>
    <row r="8" spans="1:11" ht="7.9" customHeight="1" x14ac:dyDescent="0.25">
      <c r="A8" s="39" t="s">
        <v>375</v>
      </c>
      <c r="B8" s="389">
        <v>93899</v>
      </c>
      <c r="C8" s="389">
        <v>56212</v>
      </c>
      <c r="D8" s="389">
        <v>21214</v>
      </c>
      <c r="E8" s="389">
        <v>37810</v>
      </c>
      <c r="F8" s="389">
        <v>44769</v>
      </c>
      <c r="G8" s="414">
        <v>253904</v>
      </c>
      <c r="H8" s="385">
        <v>4029324</v>
      </c>
      <c r="J8" s="234"/>
    </row>
    <row r="9" spans="1:11" ht="7.9" customHeight="1" x14ac:dyDescent="0.25">
      <c r="A9" s="39" t="s">
        <v>376</v>
      </c>
      <c r="B9" s="389">
        <v>94165</v>
      </c>
      <c r="C9" s="389">
        <v>56883</v>
      </c>
      <c r="D9" s="389">
        <v>19364</v>
      </c>
      <c r="E9" s="389">
        <v>35766</v>
      </c>
      <c r="F9" s="389">
        <v>39025</v>
      </c>
      <c r="G9" s="414">
        <v>245203</v>
      </c>
      <c r="H9" s="385">
        <v>4005769</v>
      </c>
      <c r="J9" s="234"/>
    </row>
    <row r="10" spans="1:11" ht="7.9" customHeight="1" x14ac:dyDescent="0.25">
      <c r="A10" s="39" t="s">
        <v>377</v>
      </c>
      <c r="B10" s="389">
        <v>83867</v>
      </c>
      <c r="C10" s="389">
        <v>48231</v>
      </c>
      <c r="D10" s="389">
        <v>13874</v>
      </c>
      <c r="E10" s="389">
        <v>28459</v>
      </c>
      <c r="F10" s="389">
        <v>27797</v>
      </c>
      <c r="G10" s="414">
        <v>202228</v>
      </c>
      <c r="H10" s="385">
        <v>3641395</v>
      </c>
    </row>
    <row r="11" spans="1:11" s="897" customFormat="1" ht="7.9" customHeight="1" x14ac:dyDescent="0.25">
      <c r="A11" s="39" t="s">
        <v>876</v>
      </c>
      <c r="B11" s="389">
        <v>84004</v>
      </c>
      <c r="C11" s="389">
        <v>44604</v>
      </c>
      <c r="D11" s="389">
        <v>14749</v>
      </c>
      <c r="E11" s="389">
        <v>28382</v>
      </c>
      <c r="F11" s="389">
        <v>30528</v>
      </c>
      <c r="G11" s="414">
        <v>202267</v>
      </c>
      <c r="H11" s="385">
        <v>3771043</v>
      </c>
      <c r="I11" s="232"/>
      <c r="J11" s="232"/>
      <c r="K11" s="232"/>
    </row>
    <row r="12" spans="1:11" s="897" customFormat="1" ht="7.9" customHeight="1" x14ac:dyDescent="0.25">
      <c r="A12" s="39" t="s">
        <v>877</v>
      </c>
      <c r="B12" s="389">
        <v>89115</v>
      </c>
      <c r="C12" s="389">
        <v>46980</v>
      </c>
      <c r="D12" s="389">
        <v>16143</v>
      </c>
      <c r="E12" s="389">
        <v>30104</v>
      </c>
      <c r="F12" s="389">
        <v>35615</v>
      </c>
      <c r="G12" s="414">
        <v>217957</v>
      </c>
      <c r="H12" s="385">
        <v>3936967</v>
      </c>
      <c r="I12" s="232"/>
      <c r="J12" s="232"/>
      <c r="K12" s="232"/>
    </row>
    <row r="13" spans="1:11" s="897" customFormat="1" ht="7.9" customHeight="1" x14ac:dyDescent="0.25">
      <c r="A13" s="39" t="s">
        <v>878</v>
      </c>
      <c r="B13" s="389">
        <v>94468</v>
      </c>
      <c r="C13" s="389">
        <v>50544</v>
      </c>
      <c r="D13" s="389">
        <v>17926</v>
      </c>
      <c r="E13" s="389">
        <v>33006</v>
      </c>
      <c r="F13" s="389">
        <v>41543</v>
      </c>
      <c r="G13" s="414">
        <v>237487</v>
      </c>
      <c r="H13" s="385">
        <v>4108347</v>
      </c>
      <c r="I13" s="232"/>
      <c r="J13" s="232"/>
      <c r="K13" s="232"/>
    </row>
    <row r="14" spans="1:11" s="897" customFormat="1" ht="7.9" customHeight="1" x14ac:dyDescent="0.25">
      <c r="A14" s="39" t="s">
        <v>879</v>
      </c>
      <c r="B14" s="389">
        <v>92449</v>
      </c>
      <c r="C14" s="389">
        <v>50659</v>
      </c>
      <c r="D14" s="389">
        <v>18667</v>
      </c>
      <c r="E14" s="389">
        <v>34603</v>
      </c>
      <c r="F14" s="389">
        <v>42775</v>
      </c>
      <c r="G14" s="414">
        <v>239153</v>
      </c>
      <c r="H14" s="385">
        <v>4083003</v>
      </c>
      <c r="I14" s="232"/>
      <c r="J14" s="232"/>
      <c r="K14" s="232"/>
    </row>
    <row r="15" spans="1:11" s="897" customFormat="1" ht="7.9" customHeight="1" x14ac:dyDescent="0.25">
      <c r="A15" s="39" t="s">
        <v>880</v>
      </c>
      <c r="B15" s="389">
        <v>97737</v>
      </c>
      <c r="C15" s="389">
        <v>53592</v>
      </c>
      <c r="D15" s="389">
        <v>20597</v>
      </c>
      <c r="E15" s="389">
        <v>38361</v>
      </c>
      <c r="F15" s="389">
        <v>45284</v>
      </c>
      <c r="G15" s="414">
        <v>255571</v>
      </c>
      <c r="H15" s="385">
        <v>4412933</v>
      </c>
      <c r="I15" s="232"/>
      <c r="J15" s="232"/>
      <c r="K15" s="232"/>
    </row>
    <row r="16" spans="1:11" s="897" customFormat="1" ht="7.9" customHeight="1" x14ac:dyDescent="0.25">
      <c r="A16" s="39" t="s">
        <v>881</v>
      </c>
      <c r="B16" s="389">
        <v>89973</v>
      </c>
      <c r="C16" s="389">
        <v>52217</v>
      </c>
      <c r="D16" s="389">
        <v>20315</v>
      </c>
      <c r="E16" s="389">
        <v>37566</v>
      </c>
      <c r="F16" s="389">
        <v>44487</v>
      </c>
      <c r="G16" s="414">
        <v>244558</v>
      </c>
      <c r="H16" s="385">
        <v>4363926</v>
      </c>
      <c r="I16" s="232"/>
      <c r="J16" s="232"/>
      <c r="K16" s="232"/>
    </row>
    <row r="17" spans="1:11" ht="7.9" customHeight="1" x14ac:dyDescent="0.25">
      <c r="A17" s="39" t="s">
        <v>378</v>
      </c>
      <c r="B17" s="389">
        <v>84671</v>
      </c>
      <c r="C17" s="389">
        <v>51067</v>
      </c>
      <c r="D17" s="389">
        <v>20184</v>
      </c>
      <c r="E17" s="389">
        <v>36696</v>
      </c>
      <c r="F17" s="389">
        <v>45101</v>
      </c>
      <c r="G17" s="414">
        <v>237719</v>
      </c>
      <c r="H17" s="385">
        <v>4174191</v>
      </c>
    </row>
    <row r="18" spans="1:11" ht="7.9" customHeight="1" x14ac:dyDescent="0.25">
      <c r="A18" s="39" t="s">
        <v>379</v>
      </c>
      <c r="B18" s="389">
        <v>79440</v>
      </c>
      <c r="C18" s="389">
        <v>48840</v>
      </c>
      <c r="D18" s="389">
        <v>19439</v>
      </c>
      <c r="E18" s="389">
        <v>36745</v>
      </c>
      <c r="F18" s="389">
        <v>46458</v>
      </c>
      <c r="G18" s="414">
        <v>230922</v>
      </c>
      <c r="H18" s="385">
        <v>3959701</v>
      </c>
    </row>
    <row r="19" spans="1:11" s="897" customFormat="1" ht="7.9" customHeight="1" x14ac:dyDescent="0.25">
      <c r="A19" s="39" t="s">
        <v>885</v>
      </c>
      <c r="B19" s="389">
        <v>78932</v>
      </c>
      <c r="C19" s="389">
        <v>47444</v>
      </c>
      <c r="D19" s="389">
        <v>19270</v>
      </c>
      <c r="E19" s="389">
        <v>36405</v>
      </c>
      <c r="F19" s="389">
        <v>49595</v>
      </c>
      <c r="G19" s="414">
        <v>231646</v>
      </c>
      <c r="H19" s="385">
        <v>3864229</v>
      </c>
      <c r="I19" s="232"/>
      <c r="J19" s="232"/>
      <c r="K19" s="232"/>
    </row>
    <row r="20" spans="1:11" s="897" customFormat="1" ht="7.9" customHeight="1" x14ac:dyDescent="0.25">
      <c r="A20" s="39" t="s">
        <v>886</v>
      </c>
      <c r="B20" s="389">
        <v>58758</v>
      </c>
      <c r="C20" s="389">
        <v>35286</v>
      </c>
      <c r="D20" s="389">
        <v>14116</v>
      </c>
      <c r="E20" s="389">
        <v>26941</v>
      </c>
      <c r="F20" s="389">
        <v>37088</v>
      </c>
      <c r="G20" s="414">
        <v>172189</v>
      </c>
      <c r="H20" s="385">
        <v>2979449</v>
      </c>
      <c r="I20" s="232"/>
      <c r="J20" s="232"/>
      <c r="K20" s="232"/>
    </row>
    <row r="21" spans="1:11" ht="7.9" customHeight="1" x14ac:dyDescent="0.25">
      <c r="A21" s="39" t="s">
        <v>887</v>
      </c>
      <c r="B21" s="389">
        <v>39920</v>
      </c>
      <c r="C21" s="389">
        <v>25491</v>
      </c>
      <c r="D21" s="389">
        <v>10258</v>
      </c>
      <c r="E21" s="389">
        <v>19215</v>
      </c>
      <c r="F21" s="389">
        <v>25531</v>
      </c>
      <c r="G21" s="414">
        <v>120415</v>
      </c>
      <c r="H21" s="385">
        <v>2097604</v>
      </c>
    </row>
    <row r="22" spans="1:11" s="897" customFormat="1" ht="7.9" customHeight="1" x14ac:dyDescent="0.25">
      <c r="A22" s="39" t="s">
        <v>888</v>
      </c>
      <c r="B22" s="389">
        <v>35748</v>
      </c>
      <c r="C22" s="389">
        <v>23752</v>
      </c>
      <c r="D22" s="389">
        <v>10536</v>
      </c>
      <c r="E22" s="389">
        <v>18293</v>
      </c>
      <c r="F22" s="389">
        <v>23000</v>
      </c>
      <c r="G22" s="414">
        <v>111329</v>
      </c>
      <c r="H22" s="385">
        <v>1829181</v>
      </c>
      <c r="I22" s="232"/>
      <c r="J22" s="232"/>
      <c r="K22" s="232"/>
    </row>
    <row r="23" spans="1:11" ht="7.9" customHeight="1" x14ac:dyDescent="0.25">
      <c r="A23" s="39" t="s">
        <v>882</v>
      </c>
      <c r="B23" s="389">
        <v>24684</v>
      </c>
      <c r="C23" s="389">
        <v>17149</v>
      </c>
      <c r="D23" s="389">
        <v>7796</v>
      </c>
      <c r="E23" s="389">
        <v>13228</v>
      </c>
      <c r="F23" s="389">
        <v>15448</v>
      </c>
      <c r="G23" s="414">
        <v>78305</v>
      </c>
      <c r="H23" s="385">
        <v>1307709</v>
      </c>
    </row>
    <row r="24" spans="1:11" ht="7.9" customHeight="1" x14ac:dyDescent="0.25">
      <c r="A24" s="39" t="s">
        <v>883</v>
      </c>
      <c r="B24" s="25">
        <v>12090</v>
      </c>
      <c r="C24" s="389">
        <v>8961</v>
      </c>
      <c r="D24" s="389">
        <v>3813</v>
      </c>
      <c r="E24" s="389">
        <v>6293</v>
      </c>
      <c r="F24" s="389">
        <v>7636</v>
      </c>
      <c r="G24" s="414">
        <v>38793</v>
      </c>
      <c r="H24" s="385">
        <v>619408</v>
      </c>
    </row>
    <row r="25" spans="1:11" ht="7.9" customHeight="1" x14ac:dyDescent="0.25">
      <c r="A25" s="39" t="s">
        <v>875</v>
      </c>
      <c r="B25" s="25">
        <v>3252</v>
      </c>
      <c r="C25" s="25">
        <v>2681</v>
      </c>
      <c r="D25" s="25">
        <v>992</v>
      </c>
      <c r="E25" s="25">
        <v>1894</v>
      </c>
      <c r="F25" s="25">
        <v>2087</v>
      </c>
      <c r="G25" s="50">
        <v>10906</v>
      </c>
      <c r="H25" s="385">
        <v>181025</v>
      </c>
    </row>
    <row r="26" spans="1:11" ht="7.9" customHeight="1" x14ac:dyDescent="0.25">
      <c r="A26" s="981" t="s">
        <v>380</v>
      </c>
      <c r="B26" s="982">
        <v>1413341</v>
      </c>
      <c r="C26" s="982">
        <v>820655</v>
      </c>
      <c r="D26" s="982">
        <v>306323</v>
      </c>
      <c r="E26" s="982">
        <v>566901</v>
      </c>
      <c r="F26" s="982">
        <v>680191</v>
      </c>
      <c r="G26" s="983">
        <v>3787411</v>
      </c>
      <c r="H26" s="984">
        <v>65018096</v>
      </c>
      <c r="I26" s="234"/>
    </row>
    <row r="27" spans="1:11" ht="7.9" customHeight="1" thickBot="1" x14ac:dyDescent="0.3">
      <c r="A27" s="973"/>
      <c r="B27" s="974"/>
      <c r="C27" s="974"/>
      <c r="D27" s="974"/>
      <c r="E27" s="974"/>
      <c r="F27" s="974"/>
      <c r="G27" s="975"/>
      <c r="H27" s="974"/>
    </row>
    <row r="28" spans="1:11" s="115" customFormat="1" ht="9.9499999999999993" customHeight="1" thickTop="1" x14ac:dyDescent="0.25">
      <c r="A28" s="18" t="s">
        <v>884</v>
      </c>
      <c r="B28" s="116"/>
      <c r="C28" s="116"/>
      <c r="D28" s="116"/>
      <c r="E28" s="116"/>
      <c r="F28" s="116"/>
      <c r="G28" s="116"/>
      <c r="H28" s="117"/>
      <c r="I28" s="233"/>
      <c r="J28" s="233"/>
      <c r="K28" s="233"/>
    </row>
    <row r="29" spans="1:11" s="115" customFormat="1" ht="9.9499999999999993" customHeight="1" x14ac:dyDescent="0.25">
      <c r="B29" s="116"/>
      <c r="C29" s="116"/>
      <c r="D29" s="116"/>
      <c r="E29" s="116"/>
      <c r="F29" s="116"/>
      <c r="G29" s="116"/>
      <c r="H29" s="117"/>
      <c r="I29" s="233"/>
      <c r="J29" s="233"/>
      <c r="K29" s="233"/>
    </row>
  </sheetData>
  <mergeCells count="2">
    <mergeCell ref="A2:H2"/>
    <mergeCell ref="A1:H1"/>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K29"/>
  <sheetViews>
    <sheetView zoomScale="140" zoomScaleNormal="140" workbookViewId="0">
      <selection sqref="A1:H1"/>
    </sheetView>
  </sheetViews>
  <sheetFormatPr baseColWidth="10" defaultRowHeight="9.9499999999999993" customHeight="1" x14ac:dyDescent="0.25"/>
  <cols>
    <col min="1" max="1" width="23.7109375" style="16" customWidth="1"/>
    <col min="2" max="6" width="6.7109375" style="16" customWidth="1"/>
    <col min="7" max="7" width="6.85546875" style="16" customWidth="1"/>
    <col min="8" max="8" width="9.5703125" style="16" customWidth="1"/>
    <col min="9" max="9" width="2.5703125" style="232" bestFit="1" customWidth="1"/>
    <col min="10" max="10" width="16.28515625" style="232" customWidth="1"/>
    <col min="11" max="11" width="11.42578125" style="232" customWidth="1"/>
    <col min="12" max="16384" width="11.42578125" style="16"/>
  </cols>
  <sheetData>
    <row r="1" spans="1:8" ht="15" customHeight="1" x14ac:dyDescent="0.25">
      <c r="A1" s="958" t="s">
        <v>381</v>
      </c>
      <c r="B1" s="958"/>
      <c r="C1" s="958"/>
      <c r="D1" s="958"/>
      <c r="E1" s="958"/>
      <c r="F1" s="958"/>
      <c r="G1" s="958"/>
      <c r="H1" s="958"/>
    </row>
    <row r="2" spans="1:8" ht="9.9499999999999993" customHeight="1" x14ac:dyDescent="0.25">
      <c r="A2" s="980" t="s">
        <v>889</v>
      </c>
      <c r="B2" s="980"/>
      <c r="C2" s="980"/>
      <c r="D2" s="980"/>
      <c r="E2" s="980"/>
      <c r="F2" s="980"/>
      <c r="G2" s="980"/>
      <c r="H2" s="980"/>
    </row>
    <row r="3" spans="1:8" ht="7.9" customHeight="1" x14ac:dyDescent="0.25">
      <c r="A3" s="56"/>
      <c r="B3" s="63"/>
      <c r="C3" s="62"/>
      <c r="D3" s="62"/>
      <c r="E3" s="62"/>
      <c r="F3" s="62"/>
      <c r="G3" s="62"/>
      <c r="H3" s="56"/>
    </row>
    <row r="4" spans="1:8" ht="20.100000000000001" customHeight="1" x14ac:dyDescent="0.25">
      <c r="A4" s="58"/>
      <c r="B4" s="37" t="s">
        <v>1065</v>
      </c>
      <c r="C4" s="22" t="s">
        <v>343</v>
      </c>
      <c r="D4" s="22" t="s">
        <v>344</v>
      </c>
      <c r="E4" s="22" t="s">
        <v>345</v>
      </c>
      <c r="F4" s="22" t="s">
        <v>346</v>
      </c>
      <c r="G4" s="23" t="s">
        <v>352</v>
      </c>
      <c r="H4" s="59" t="s">
        <v>348</v>
      </c>
    </row>
    <row r="5" spans="1:8" ht="7.9" customHeight="1" x14ac:dyDescent="0.25">
      <c r="A5" s="60"/>
      <c r="B5" s="22"/>
      <c r="C5" s="22"/>
      <c r="D5" s="22"/>
      <c r="E5" s="22"/>
      <c r="F5" s="22"/>
      <c r="G5" s="23"/>
      <c r="H5" s="23"/>
    </row>
    <row r="6" spans="1:8" ht="7.9" customHeight="1" x14ac:dyDescent="0.25">
      <c r="A6" s="39" t="s">
        <v>373</v>
      </c>
      <c r="B6" s="154">
        <v>5.8620672576540266E-2</v>
      </c>
      <c r="C6" s="154">
        <v>5.6359858893201165E-2</v>
      </c>
      <c r="D6" s="154">
        <v>5.4716753231066555E-2</v>
      </c>
      <c r="E6" s="154">
        <v>5.483320720901886E-2</v>
      </c>
      <c r="F6" s="154">
        <v>5.0265293130899995E-2</v>
      </c>
      <c r="G6" s="187">
        <v>5.5747580603214178E-2</v>
      </c>
      <c r="H6" s="154">
        <v>5.6027109744954694E-2</v>
      </c>
    </row>
    <row r="7" spans="1:8" ht="7.9" customHeight="1" x14ac:dyDescent="0.25">
      <c r="A7" s="39" t="s">
        <v>374</v>
      </c>
      <c r="B7" s="154">
        <v>6.6026528629679601E-2</v>
      </c>
      <c r="C7" s="368">
        <v>6.556957552199158E-2</v>
      </c>
      <c r="D7" s="368">
        <v>6.6299298452940192E-2</v>
      </c>
      <c r="E7" s="368">
        <v>6.358958618877017E-2</v>
      </c>
      <c r="F7" s="368">
        <v>6.2091383155613647E-2</v>
      </c>
      <c r="G7" s="369">
        <v>6.4878092184872463E-2</v>
      </c>
      <c r="H7" s="368">
        <v>6.167692145275986E-2</v>
      </c>
    </row>
    <row r="8" spans="1:8" ht="7.9" customHeight="1" x14ac:dyDescent="0.25">
      <c r="A8" s="39" t="s">
        <v>375</v>
      </c>
      <c r="B8" s="154">
        <v>6.6437611305410371E-2</v>
      </c>
      <c r="C8" s="154">
        <v>6.8496505839847441E-2</v>
      </c>
      <c r="D8" s="154">
        <v>6.9253696261789024E-2</v>
      </c>
      <c r="E8" s="154">
        <v>6.6695948675341898E-2</v>
      </c>
      <c r="F8" s="154">
        <v>6.5818277513227899E-2</v>
      </c>
      <c r="G8" s="187">
        <v>6.703893504032174E-2</v>
      </c>
      <c r="H8" s="154">
        <v>6.1972346898623423E-2</v>
      </c>
    </row>
    <row r="9" spans="1:8" ht="7.9" customHeight="1" x14ac:dyDescent="0.25">
      <c r="A9" s="39" t="s">
        <v>376</v>
      </c>
      <c r="B9" s="154">
        <v>6.6625817831648559E-2</v>
      </c>
      <c r="C9" s="154">
        <v>6.9314145408240976E-2</v>
      </c>
      <c r="D9" s="154">
        <v>6.3214319525468216E-2</v>
      </c>
      <c r="E9" s="154">
        <v>6.3090380860150189E-2</v>
      </c>
      <c r="F9" s="154">
        <v>5.7373590653213583E-2</v>
      </c>
      <c r="G9" s="187">
        <v>6.4741587327068542E-2</v>
      </c>
      <c r="H9" s="154">
        <v>6.161006314303636E-2</v>
      </c>
    </row>
    <row r="10" spans="1:8" ht="7.9" customHeight="1" x14ac:dyDescent="0.25">
      <c r="A10" s="39" t="s">
        <v>377</v>
      </c>
      <c r="B10" s="154">
        <v>5.933953660157032E-2</v>
      </c>
      <c r="C10" s="154">
        <v>5.8771347277479576E-2</v>
      </c>
      <c r="D10" s="154">
        <v>4.5292060994440511E-2</v>
      </c>
      <c r="E10" s="154">
        <v>5.0201005113767662E-2</v>
      </c>
      <c r="F10" s="154">
        <v>4.0866462508324868E-2</v>
      </c>
      <c r="G10" s="187">
        <v>5.3394786042497103E-2</v>
      </c>
      <c r="H10" s="154">
        <v>5.6005869504391514E-2</v>
      </c>
    </row>
    <row r="11" spans="1:8" ht="7.9" customHeight="1" x14ac:dyDescent="0.25">
      <c r="A11" s="39" t="s">
        <v>876</v>
      </c>
      <c r="B11" s="154">
        <v>5.9436470038016304E-2</v>
      </c>
      <c r="C11" s="154">
        <v>5.4351706868294228E-2</v>
      </c>
      <c r="D11" s="154">
        <v>4.8148522964321976E-2</v>
      </c>
      <c r="E11" s="154">
        <v>5.0065178928948795E-2</v>
      </c>
      <c r="F11" s="154">
        <v>4.4881511222583069E-2</v>
      </c>
      <c r="G11" s="187">
        <v>5.3405083314168968E-2</v>
      </c>
      <c r="H11" s="154">
        <v>5.7999898981969576E-2</v>
      </c>
    </row>
    <row r="12" spans="1:8" ht="7.9" customHeight="1" x14ac:dyDescent="0.25">
      <c r="A12" s="39" t="s">
        <v>877</v>
      </c>
      <c r="B12" s="154">
        <v>6.305272400644997E-2</v>
      </c>
      <c r="C12" s="154">
        <v>5.72469551760484E-2</v>
      </c>
      <c r="D12" s="154">
        <v>5.2699274948338842E-2</v>
      </c>
      <c r="E12" s="154">
        <v>5.3102746334897984E-2</v>
      </c>
      <c r="F12" s="154">
        <v>5.236029291772458E-2</v>
      </c>
      <c r="G12" s="187">
        <v>5.7547754917541299E-2</v>
      </c>
      <c r="H12" s="154">
        <v>6.0551865437585256E-2</v>
      </c>
    </row>
    <row r="13" spans="1:8" ht="7.9" customHeight="1" x14ac:dyDescent="0.25">
      <c r="A13" s="39" t="s">
        <v>878</v>
      </c>
      <c r="B13" s="154">
        <v>6.6840203461160472E-2</v>
      </c>
      <c r="C13" s="154">
        <v>6.1589827637679659E-2</v>
      </c>
      <c r="D13" s="154">
        <v>5.8519928310965877E-2</v>
      </c>
      <c r="E13" s="154">
        <v>5.8221805923785633E-2</v>
      </c>
      <c r="F13" s="154">
        <v>6.1075492030914849E-2</v>
      </c>
      <c r="G13" s="187">
        <v>6.2704311731681617E-2</v>
      </c>
      <c r="H13" s="154">
        <v>6.318774699277567E-2</v>
      </c>
    </row>
    <row r="14" spans="1:8" ht="7.9" customHeight="1" x14ac:dyDescent="0.25">
      <c r="A14" s="39" t="s">
        <v>879</v>
      </c>
      <c r="B14" s="154">
        <v>6.5411673474412763E-2</v>
      </c>
      <c r="C14" s="154">
        <v>6.1729959605437118E-2</v>
      </c>
      <c r="D14" s="154">
        <v>6.0938943533459779E-2</v>
      </c>
      <c r="E14" s="154">
        <v>6.1038876276457439E-2</v>
      </c>
      <c r="F14" s="154">
        <v>6.2886747986962491E-2</v>
      </c>
      <c r="G14" s="187">
        <v>6.3144190054895022E-2</v>
      </c>
      <c r="H14" s="154">
        <v>6.2797947820557531E-2</v>
      </c>
    </row>
    <row r="15" spans="1:8" ht="7.9" customHeight="1" x14ac:dyDescent="0.25">
      <c r="A15" s="39" t="s">
        <v>880</v>
      </c>
      <c r="B15" s="154">
        <v>6.9153162612561297E-2</v>
      </c>
      <c r="C15" s="154">
        <v>6.530393405267744E-2</v>
      </c>
      <c r="D15" s="154">
        <v>6.7239482507026896E-2</v>
      </c>
      <c r="E15" s="154">
        <v>6.7667899686188596E-2</v>
      </c>
      <c r="F15" s="154">
        <v>6.6575417787062746E-2</v>
      </c>
      <c r="G15" s="187">
        <v>6.7479077396142118E-2</v>
      </c>
      <c r="H15" s="154">
        <v>6.7872381252136335E-2</v>
      </c>
    </row>
    <row r="16" spans="1:8" ht="7.9" customHeight="1" x14ac:dyDescent="0.25">
      <c r="A16" s="39" t="s">
        <v>881</v>
      </c>
      <c r="B16" s="154">
        <v>6.3659796185067868E-2</v>
      </c>
      <c r="C16" s="154">
        <v>6.3628443133838211E-2</v>
      </c>
      <c r="D16" s="154">
        <v>6.6318885620733667E-2</v>
      </c>
      <c r="E16" s="154">
        <v>6.626553842734445E-2</v>
      </c>
      <c r="F16" s="154">
        <v>6.5403688081729985E-2</v>
      </c>
      <c r="G16" s="187">
        <v>6.4571286295572364E-2</v>
      </c>
      <c r="H16" s="154">
        <v>6.7118637248313143E-2</v>
      </c>
    </row>
    <row r="17" spans="1:11" s="897" customFormat="1" ht="7.9" customHeight="1" x14ac:dyDescent="0.25">
      <c r="A17" s="39" t="s">
        <v>378</v>
      </c>
      <c r="B17" s="154">
        <v>5.9908401440275205E-2</v>
      </c>
      <c r="C17" s="154">
        <v>6.2227123456263592E-2</v>
      </c>
      <c r="D17" s="154">
        <v>6.5891232457242849E-2</v>
      </c>
      <c r="E17" s="154">
        <v>6.4730878936533898E-2</v>
      </c>
      <c r="F17" s="154">
        <v>6.6306375709175802E-2</v>
      </c>
      <c r="G17" s="187">
        <v>6.2765567296498848E-2</v>
      </c>
      <c r="H17" s="154">
        <v>6.4200449671734466E-2</v>
      </c>
      <c r="I17" s="232"/>
      <c r="J17" s="232"/>
      <c r="K17" s="232"/>
    </row>
    <row r="18" spans="1:11" s="897" customFormat="1" ht="7.9" customHeight="1" x14ac:dyDescent="0.25">
      <c r="A18" s="39" t="s">
        <v>379</v>
      </c>
      <c r="B18" s="154">
        <v>5.6207242272034844E-2</v>
      </c>
      <c r="C18" s="154">
        <v>5.9513437437169088E-2</v>
      </c>
      <c r="D18" s="154">
        <v>6.3459159122886633E-2</v>
      </c>
      <c r="E18" s="154">
        <v>6.4817313781418626E-2</v>
      </c>
      <c r="F18" s="154">
        <v>6.830140357634841E-2</v>
      </c>
      <c r="G18" s="187">
        <v>6.0970937666918114E-2</v>
      </c>
      <c r="H18" s="154">
        <v>6.0901521939368999E-2</v>
      </c>
      <c r="I18" s="232"/>
      <c r="J18" s="232"/>
      <c r="K18" s="232"/>
    </row>
    <row r="19" spans="1:11" s="897" customFormat="1" ht="7.9" customHeight="1" x14ac:dyDescent="0.25">
      <c r="A19" s="39" t="s">
        <v>885</v>
      </c>
      <c r="B19" s="154">
        <v>5.584781025951982E-2</v>
      </c>
      <c r="C19" s="154">
        <v>5.7812357202478508E-2</v>
      </c>
      <c r="D19" s="154">
        <v>6.290745389670381E-2</v>
      </c>
      <c r="E19" s="154">
        <v>6.4217561796504147E-2</v>
      </c>
      <c r="F19" s="154">
        <v>7.2913343457940497E-2</v>
      </c>
      <c r="G19" s="187">
        <v>6.1162097274364995E-2</v>
      </c>
      <c r="H19" s="154">
        <v>5.9433130739479055E-2</v>
      </c>
      <c r="I19" s="232"/>
      <c r="J19" s="232"/>
      <c r="K19" s="232"/>
    </row>
    <row r="20" spans="1:11" s="897" customFormat="1" ht="7.9" customHeight="1" x14ac:dyDescent="0.25">
      <c r="A20" s="39" t="s">
        <v>886</v>
      </c>
      <c r="B20" s="154">
        <v>4.1573831085350246E-2</v>
      </c>
      <c r="C20" s="154">
        <v>4.2997361863389608E-2</v>
      </c>
      <c r="D20" s="154">
        <v>4.6082076762110583E-2</v>
      </c>
      <c r="E20" s="154">
        <v>4.7523288898767155E-2</v>
      </c>
      <c r="F20" s="154">
        <v>5.452586111842115E-2</v>
      </c>
      <c r="G20" s="187">
        <v>4.5463510561700331E-2</v>
      </c>
      <c r="H20" s="154">
        <v>4.582491926555339E-2</v>
      </c>
      <c r="I20" s="232"/>
      <c r="J20" s="232"/>
      <c r="K20" s="232"/>
    </row>
    <row r="21" spans="1:11" s="897" customFormat="1" ht="7.9" customHeight="1" x14ac:dyDescent="0.25">
      <c r="A21" s="39" t="s">
        <v>887</v>
      </c>
      <c r="B21" s="154">
        <v>2.8245129802361921E-2</v>
      </c>
      <c r="C21" s="154">
        <v>3.1061773827004039E-2</v>
      </c>
      <c r="D21" s="154">
        <v>3.3487527870907509E-2</v>
      </c>
      <c r="E21" s="154">
        <v>3.3894807029798857E-2</v>
      </c>
      <c r="F21" s="154">
        <v>3.7535045303451531E-2</v>
      </c>
      <c r="G21" s="187">
        <v>3.1793486368392548E-2</v>
      </c>
      <c r="H21" s="154">
        <v>3.2261849070449558E-2</v>
      </c>
      <c r="I21" s="232"/>
      <c r="J21" s="232"/>
      <c r="K21" s="232"/>
    </row>
    <row r="22" spans="1:11" s="897" customFormat="1" ht="7.9" customHeight="1" x14ac:dyDescent="0.25">
      <c r="A22" s="39" t="s">
        <v>888</v>
      </c>
      <c r="B22" s="154">
        <v>2.5293259022415679E-2</v>
      </c>
      <c r="C22" s="154">
        <v>2.89427347667412E-2</v>
      </c>
      <c r="D22" s="154">
        <v>3.4395066645338417E-2</v>
      </c>
      <c r="E22" s="154">
        <v>3.2268420764824897E-2</v>
      </c>
      <c r="F22" s="154">
        <v>3.3814031646993273E-2</v>
      </c>
      <c r="G22" s="187">
        <v>2.9394486101455584E-2</v>
      </c>
      <c r="H22" s="154">
        <v>2.8133413811441049E-2</v>
      </c>
      <c r="I22" s="232"/>
      <c r="J22" s="232"/>
      <c r="K22" s="232"/>
    </row>
    <row r="23" spans="1:11" s="897" customFormat="1" ht="7.9" customHeight="1" x14ac:dyDescent="0.25">
      <c r="A23" s="39" t="s">
        <v>882</v>
      </c>
      <c r="B23" s="154">
        <v>1.7464999600238017E-2</v>
      </c>
      <c r="C23" s="154">
        <v>2.0896722739762751E-2</v>
      </c>
      <c r="D23" s="154">
        <v>2.5450260019652459E-2</v>
      </c>
      <c r="E23" s="154">
        <v>2.3333880166025462E-2</v>
      </c>
      <c r="F23" s="154">
        <v>2.271126786446748E-2</v>
      </c>
      <c r="G23" s="187">
        <v>2.0675073288850879E-2</v>
      </c>
      <c r="H23" s="154">
        <v>2.0113000540649482E-2</v>
      </c>
      <c r="I23" s="232"/>
      <c r="J23" s="232"/>
      <c r="K23" s="232"/>
    </row>
    <row r="24" spans="1:11" s="897" customFormat="1" ht="7.9" customHeight="1" x14ac:dyDescent="0.25">
      <c r="A24" s="39" t="s">
        <v>883</v>
      </c>
      <c r="B24" s="154">
        <v>8.5541988805249401E-3</v>
      </c>
      <c r="C24" s="154">
        <v>1.0919326635431454E-2</v>
      </c>
      <c r="D24" s="154">
        <v>1.244764513275203E-2</v>
      </c>
      <c r="E24" s="154">
        <v>1.1100703650196419E-2</v>
      </c>
      <c r="F24" s="154">
        <v>1.1226258506801767E-2</v>
      </c>
      <c r="G24" s="187">
        <v>1.0242616922219427E-2</v>
      </c>
      <c r="H24" s="154">
        <v>9.5267016124249478E-3</v>
      </c>
      <c r="I24" s="232"/>
      <c r="J24" s="232"/>
      <c r="K24" s="232"/>
    </row>
    <row r="25" spans="1:11" s="897" customFormat="1" ht="7.9" customHeight="1" x14ac:dyDescent="0.25">
      <c r="A25" s="39" t="s">
        <v>875</v>
      </c>
      <c r="B25" s="154">
        <v>2.3009309147615474E-3</v>
      </c>
      <c r="C25" s="154">
        <v>3.2669026570239625E-3</v>
      </c>
      <c r="D25" s="154">
        <v>3.2384117418541867E-3</v>
      </c>
      <c r="E25" s="154">
        <v>3.3409713512588617E-3</v>
      </c>
      <c r="F25" s="154">
        <v>3.0682558281423895E-3</v>
      </c>
      <c r="G25" s="187">
        <v>2.8795396116238769E-3</v>
      </c>
      <c r="H25" s="154">
        <v>2.7842248717956921E-3</v>
      </c>
      <c r="I25" s="232"/>
      <c r="J25" s="232"/>
      <c r="K25" s="232"/>
    </row>
    <row r="26" spans="1:11" ht="7.9" customHeight="1" x14ac:dyDescent="0.25">
      <c r="A26" s="956" t="s">
        <v>380</v>
      </c>
      <c r="B26" s="985">
        <v>1</v>
      </c>
      <c r="C26" s="985">
        <v>1</v>
      </c>
      <c r="D26" s="985">
        <v>1</v>
      </c>
      <c r="E26" s="985">
        <v>1</v>
      </c>
      <c r="F26" s="985">
        <v>1</v>
      </c>
      <c r="G26" s="985">
        <v>1</v>
      </c>
      <c r="H26" s="985">
        <v>1</v>
      </c>
    </row>
    <row r="27" spans="1:11" ht="7.9" customHeight="1" thickBot="1" x14ac:dyDescent="0.3">
      <c r="A27" s="973"/>
      <c r="B27" s="974"/>
      <c r="C27" s="974"/>
      <c r="D27" s="974"/>
      <c r="E27" s="974"/>
      <c r="F27" s="974"/>
      <c r="G27" s="975"/>
      <c r="H27" s="974"/>
    </row>
    <row r="28" spans="1:11" s="115" customFormat="1" ht="9.9499999999999993" customHeight="1" thickTop="1" x14ac:dyDescent="0.25">
      <c r="A28" s="18" t="s">
        <v>884</v>
      </c>
      <c r="B28" s="116"/>
      <c r="C28" s="116"/>
      <c r="D28" s="116"/>
      <c r="E28" s="116"/>
      <c r="F28" s="116"/>
      <c r="G28" s="116"/>
      <c r="H28" s="117"/>
      <c r="I28" s="233"/>
      <c r="J28" s="233"/>
      <c r="K28" s="233"/>
    </row>
    <row r="29" spans="1:11" s="115" customFormat="1" ht="9.9499999999999993" customHeight="1" x14ac:dyDescent="0.25">
      <c r="A29" s="124"/>
      <c r="B29" s="116"/>
      <c r="C29" s="116"/>
      <c r="D29" s="116"/>
      <c r="E29" s="116"/>
      <c r="F29" s="116"/>
      <c r="G29" s="116"/>
      <c r="H29" s="117"/>
      <c r="I29" s="233"/>
      <c r="J29" s="233"/>
      <c r="K29" s="233"/>
    </row>
  </sheetData>
  <mergeCells count="2">
    <mergeCell ref="A2:H2"/>
    <mergeCell ref="A1:H1"/>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62</vt:i4>
      </vt:variant>
      <vt:variant>
        <vt:lpstr>Plages nommées</vt:lpstr>
      </vt:variant>
      <vt:variant>
        <vt:i4>11</vt:i4>
      </vt:variant>
    </vt:vector>
  </HeadingPairs>
  <TitlesOfParts>
    <vt:vector size="73" baseType="lpstr">
      <vt:lpstr>Couverture</vt:lpstr>
      <vt:lpstr>page 1 AVANT PROPOS </vt:lpstr>
      <vt:lpstr>page 2 SOMMAIRE</vt:lpstr>
      <vt:lpstr>page 3 SOMMAIRE</vt:lpstr>
      <vt:lpstr>page 4 blanche</vt:lpstr>
      <vt:lpstr>page 5 Démo</vt:lpstr>
      <vt:lpstr>page 6 Démo</vt:lpstr>
      <vt:lpstr>page 7 Démo</vt:lpstr>
      <vt:lpstr>page 8 Démo</vt:lpstr>
      <vt:lpstr>page 9 Ville</vt:lpstr>
      <vt:lpstr>page 10 Pauvreté</vt:lpstr>
      <vt:lpstr>page 11 Pauvreté </vt:lpstr>
      <vt:lpstr>page 12 Pauvreté</vt:lpstr>
      <vt:lpstr>page 13 Pauvreté</vt:lpstr>
      <vt:lpstr>page 14 Pauvreté</vt:lpstr>
      <vt:lpstr>page 15 Pauvreté</vt:lpstr>
      <vt:lpstr>page 16 Pauvreté </vt:lpstr>
      <vt:lpstr>page 17 Pauvreté</vt:lpstr>
      <vt:lpstr>page 18 pauvreté</vt:lpstr>
      <vt:lpstr>page 19 Pauvreté</vt:lpstr>
      <vt:lpstr>page 20 Pauvreté</vt:lpstr>
      <vt:lpstr>page 21 Handicap</vt:lpstr>
      <vt:lpstr>page 22 Handicap </vt:lpstr>
      <vt:lpstr>page 23 Handicap </vt:lpstr>
      <vt:lpstr>page 24 Logement</vt:lpstr>
      <vt:lpstr>page 25 Logement</vt:lpstr>
      <vt:lpstr>page 26 Logement</vt:lpstr>
      <vt:lpstr>page 27 - Logement</vt:lpstr>
      <vt:lpstr>page 28 Logement</vt:lpstr>
      <vt:lpstr>page 29 Jeunesse</vt:lpstr>
      <vt:lpstr>page 30 Jeunesse</vt:lpstr>
      <vt:lpstr>page 31 Jeunesse</vt:lpstr>
      <vt:lpstr>page 32 Jeunesse</vt:lpstr>
      <vt:lpstr>page 33 Jeunesse</vt:lpstr>
      <vt:lpstr>page 34 Jeunesse</vt:lpstr>
      <vt:lpstr>page 35 Enfance</vt:lpstr>
      <vt:lpstr>page 36 Enfance</vt:lpstr>
      <vt:lpstr>page 37 Enfance</vt:lpstr>
      <vt:lpstr>page 38 Enfance</vt:lpstr>
      <vt:lpstr>page 39 Immigration</vt:lpstr>
      <vt:lpstr>page 40 Immigration </vt:lpstr>
      <vt:lpstr>page 41 Immigration</vt:lpstr>
      <vt:lpstr>page 42 Immigration</vt:lpstr>
      <vt:lpstr>page 43 Immigration</vt:lpstr>
      <vt:lpstr>page 44 Sport</vt:lpstr>
      <vt:lpstr>page 45 sport</vt:lpstr>
      <vt:lpstr>page 46 Sport </vt:lpstr>
      <vt:lpstr>page 47 Sport</vt:lpstr>
      <vt:lpstr>page 48 Diplômes</vt:lpstr>
      <vt:lpstr>page 49 Diplômes</vt:lpstr>
      <vt:lpstr>page 50 Diplômes</vt:lpstr>
      <vt:lpstr>page 51 Assoc</vt:lpstr>
      <vt:lpstr>page 52 Assoc</vt:lpstr>
      <vt:lpstr>page 53 Assoc</vt:lpstr>
      <vt:lpstr>page 54 Assoc</vt:lpstr>
      <vt:lpstr>page 55 Assoc</vt:lpstr>
      <vt:lpstr>page 56 Assoc</vt:lpstr>
      <vt:lpstr>page 57 POUR EN SAVOIR +</vt:lpstr>
      <vt:lpstr>page 58 GLOSSAIRE 1</vt:lpstr>
      <vt:lpstr>page 59 GLOSSAIRE 2</vt:lpstr>
      <vt:lpstr>page 60 ADRESSES UTILES</vt:lpstr>
      <vt:lpstr>4ème de COUVERTURE</vt:lpstr>
      <vt:lpstr>'page 19 Pauvreté'!Zone_d_impression</vt:lpstr>
      <vt:lpstr>'page 2 SOMMAIRE'!Zone_d_impression</vt:lpstr>
      <vt:lpstr>'page 22 Handicap '!Zone_d_impression</vt:lpstr>
      <vt:lpstr>'page 28 Logement'!Zone_d_impression</vt:lpstr>
      <vt:lpstr>'page 30 Jeunesse'!Zone_d_impression</vt:lpstr>
      <vt:lpstr>'page 34 Jeunesse'!Zone_d_impression</vt:lpstr>
      <vt:lpstr>'page 36 Enfance'!Zone_d_impression</vt:lpstr>
      <vt:lpstr>'page 37 Enfance'!Zone_d_impression</vt:lpstr>
      <vt:lpstr>'page 48 Diplômes'!Zone_d_impression</vt:lpstr>
      <vt:lpstr>'page 50 Diplômes'!Zone_d_impression</vt:lpstr>
      <vt:lpstr>'page 51 Assoc'!Zone_d_impression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panorama stat 2017 en cours de remplissage</dc:title>
  <dc:creator>lebouteux</dc:creator>
  <cp:lastModifiedBy>Elisabeth GALLARD</cp:lastModifiedBy>
  <cp:lastPrinted>2018-11-06T14:42:58Z</cp:lastPrinted>
  <dcterms:created xsi:type="dcterms:W3CDTF">2010-09-28T09:43:56Z</dcterms:created>
  <dcterms:modified xsi:type="dcterms:W3CDTF">2018-12-10T11:08:06Z</dcterms:modified>
</cp:coreProperties>
</file>